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tabRatio="726" activeTab="1"/>
  </bookViews>
  <sheets>
    <sheet name="新スコアシート" sheetId="1" r:id="rId1"/>
    <sheet name="男子エントリーシート　※こちらに貼りつけ※" sheetId="4" r:id="rId2"/>
    <sheet name="男子プログラム　※いじらない※" sheetId="5" r:id="rId3"/>
    <sheet name="選手名・会場等　※いじらない※" sheetId="2" r:id="rId4"/>
  </sheets>
  <definedNames>
    <definedName name="_xlnm.Print_Area" localSheetId="0">新スコアシート!$B$2:$DB$218</definedName>
    <definedName name="_xlnm.Print_Area" localSheetId="1">'男子エントリーシート　※こちらに貼りつけ※'!$A$1:$EH$108</definedName>
    <definedName name="_xlnm.Print_Area" localSheetId="2">'男子プログラム　※いじらない※'!$A$1:$AV$104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61" i="5" l="1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60" i="5"/>
  <c r="AR61" i="5"/>
  <c r="AR62" i="5"/>
  <c r="AR63" i="5"/>
  <c r="AR64" i="5"/>
  <c r="AR65" i="5"/>
  <c r="AR66" i="5"/>
  <c r="AR67" i="5"/>
  <c r="AR68" i="5"/>
  <c r="AR69" i="5"/>
  <c r="AR70" i="5"/>
  <c r="AR71" i="5"/>
  <c r="AR72" i="5"/>
  <c r="AR73" i="5"/>
  <c r="AR74" i="5"/>
  <c r="AR75" i="5"/>
  <c r="AR76" i="5"/>
  <c r="AR77" i="5"/>
  <c r="AR60" i="5"/>
  <c r="AS56" i="5"/>
  <c r="AS57" i="5"/>
  <c r="AS58" i="5"/>
  <c r="AS55" i="5"/>
  <c r="AR54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60" i="5"/>
  <c r="AM61" i="5"/>
  <c r="AM62" i="5"/>
  <c r="AM63" i="5"/>
  <c r="AM64" i="5"/>
  <c r="AM65" i="5"/>
  <c r="AM66" i="5"/>
  <c r="AM67" i="5"/>
  <c r="AM68" i="5"/>
  <c r="AM69" i="5"/>
  <c r="AM70" i="5"/>
  <c r="AM71" i="5"/>
  <c r="AM72" i="5"/>
  <c r="AM73" i="5"/>
  <c r="AM74" i="5"/>
  <c r="AM75" i="5"/>
  <c r="AM76" i="5"/>
  <c r="AM77" i="5"/>
  <c r="AM60" i="5"/>
  <c r="AN56" i="5"/>
  <c r="AN57" i="5"/>
  <c r="AN58" i="5"/>
  <c r="AN55" i="5"/>
  <c r="AM54" i="5"/>
  <c r="AK61" i="5"/>
  <c r="AK62" i="5"/>
  <c r="AK63" i="5"/>
  <c r="AK64" i="5"/>
  <c r="AK65" i="5"/>
  <c r="AK66" i="5"/>
  <c r="AK67" i="5"/>
  <c r="AK68" i="5"/>
  <c r="AK69" i="5"/>
  <c r="AK70" i="5"/>
  <c r="AK71" i="5"/>
  <c r="AK72" i="5"/>
  <c r="AK73" i="5"/>
  <c r="AK74" i="5"/>
  <c r="AK75" i="5"/>
  <c r="AK76" i="5"/>
  <c r="AK77" i="5"/>
  <c r="AK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60" i="5"/>
  <c r="AI56" i="5"/>
  <c r="AI57" i="5"/>
  <c r="AI58" i="5"/>
  <c r="AI55" i="5"/>
  <c r="AH54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86" i="5"/>
  <c r="AC82" i="5"/>
  <c r="AC83" i="5"/>
  <c r="AC84" i="5"/>
  <c r="AC81" i="5"/>
  <c r="AB80" i="5"/>
  <c r="Z87" i="5"/>
  <c r="Z88" i="5"/>
  <c r="Z89" i="5"/>
  <c r="Z90" i="5"/>
  <c r="Z91" i="5"/>
  <c r="Z92" i="5"/>
  <c r="Z93" i="5"/>
  <c r="Z94" i="5"/>
  <c r="Z95" i="5"/>
  <c r="Z96" i="5"/>
  <c r="Z97" i="5"/>
  <c r="Z98" i="5"/>
  <c r="Z99" i="5"/>
  <c r="Z100" i="5"/>
  <c r="Z101" i="5"/>
  <c r="Z102" i="5"/>
  <c r="Z103" i="5"/>
  <c r="Z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86" i="5"/>
  <c r="X82" i="5"/>
  <c r="X83" i="5"/>
  <c r="X84" i="5"/>
  <c r="X81" i="5"/>
  <c r="W80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86" i="5"/>
  <c r="S82" i="5"/>
  <c r="S83" i="5"/>
  <c r="S84" i="5"/>
  <c r="S81" i="5"/>
  <c r="R8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60" i="5"/>
  <c r="AC56" i="5"/>
  <c r="AC57" i="5"/>
  <c r="AC58" i="5"/>
  <c r="AC55" i="5"/>
  <c r="AB54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60" i="5"/>
  <c r="X56" i="5"/>
  <c r="X57" i="5"/>
  <c r="X58" i="5"/>
  <c r="X55" i="5"/>
  <c r="W54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60" i="5"/>
  <c r="S56" i="5"/>
  <c r="S57" i="5"/>
  <c r="S58" i="5"/>
  <c r="S55" i="5"/>
  <c r="R54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86" i="5"/>
  <c r="M82" i="5"/>
  <c r="M83" i="5"/>
  <c r="M84" i="5"/>
  <c r="M81" i="5"/>
  <c r="L80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86" i="5"/>
  <c r="H82" i="5"/>
  <c r="H83" i="5"/>
  <c r="H84" i="5"/>
  <c r="H81" i="5"/>
  <c r="G80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86" i="5"/>
  <c r="C82" i="5"/>
  <c r="C83" i="5"/>
  <c r="C84" i="5"/>
  <c r="C81" i="5"/>
  <c r="B8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60" i="5"/>
  <c r="M56" i="5"/>
  <c r="M57" i="5"/>
  <c r="M58" i="5"/>
  <c r="M55" i="5"/>
  <c r="L54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60" i="5"/>
  <c r="H56" i="5"/>
  <c r="H57" i="5"/>
  <c r="H58" i="5"/>
  <c r="H55" i="5"/>
  <c r="G54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60" i="5"/>
  <c r="C56" i="5"/>
  <c r="C57" i="5"/>
  <c r="C58" i="5"/>
  <c r="C55" i="5"/>
  <c r="B5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34" i="5"/>
  <c r="AS30" i="5"/>
  <c r="AS31" i="5"/>
  <c r="AS32" i="5"/>
  <c r="AS29" i="5"/>
  <c r="AR28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51" i="5"/>
  <c r="AN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49" i="5"/>
  <c r="AM50" i="5"/>
  <c r="AM51" i="5"/>
  <c r="AM34" i="5"/>
  <c r="AN30" i="5"/>
  <c r="AN31" i="5"/>
  <c r="AN32" i="5"/>
  <c r="AN29" i="5"/>
  <c r="AM28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34" i="5"/>
  <c r="AI30" i="5"/>
  <c r="AI31" i="5"/>
  <c r="AI32" i="5"/>
  <c r="AI29" i="5"/>
  <c r="AH2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8" i="5"/>
  <c r="AT21" i="5"/>
  <c r="AT22" i="5"/>
  <c r="AT23" i="5"/>
  <c r="AT24" i="5"/>
  <c r="AT25" i="5"/>
  <c r="AS21" i="5"/>
  <c r="AS22" i="5"/>
  <c r="AS23" i="5"/>
  <c r="AS24" i="5"/>
  <c r="AS25" i="5"/>
  <c r="AR21" i="5"/>
  <c r="AR22" i="5"/>
  <c r="AR23" i="5"/>
  <c r="AR24" i="5"/>
  <c r="AR25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8" i="5"/>
  <c r="AS4" i="5"/>
  <c r="AS5" i="5"/>
  <c r="AS6" i="5"/>
  <c r="AS3" i="5"/>
  <c r="AR2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8" i="5"/>
  <c r="AN4" i="5"/>
  <c r="AN5" i="5"/>
  <c r="AN6" i="5"/>
  <c r="AN3" i="5"/>
  <c r="AM2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8" i="5"/>
  <c r="AI4" i="5"/>
  <c r="AI5" i="5"/>
  <c r="AI6" i="5"/>
  <c r="AI3" i="5"/>
  <c r="AH2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34" i="5"/>
  <c r="AC30" i="5"/>
  <c r="AC31" i="5"/>
  <c r="AC32" i="5"/>
  <c r="AC29" i="5"/>
  <c r="AB28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34" i="5"/>
  <c r="X30" i="5"/>
  <c r="X31" i="5"/>
  <c r="X32" i="5"/>
  <c r="X29" i="5"/>
  <c r="W28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34" i="5"/>
  <c r="S32" i="5"/>
  <c r="S30" i="5"/>
  <c r="S31" i="5"/>
  <c r="S29" i="5"/>
  <c r="R2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8" i="5"/>
  <c r="AC4" i="5"/>
  <c r="AC5" i="5"/>
  <c r="AC6" i="5"/>
  <c r="AC3" i="5"/>
  <c r="AB2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8" i="5"/>
  <c r="X4" i="5"/>
  <c r="X5" i="5"/>
  <c r="X6" i="5"/>
  <c r="X3" i="5"/>
  <c r="W2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8" i="5"/>
  <c r="S4" i="5"/>
  <c r="S5" i="5"/>
  <c r="S6" i="5"/>
  <c r="S3" i="5"/>
  <c r="R2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34" i="5"/>
  <c r="M30" i="5"/>
  <c r="M31" i="5"/>
  <c r="M32" i="5"/>
  <c r="M29" i="5"/>
  <c r="L28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34" i="5"/>
  <c r="H30" i="5"/>
  <c r="H31" i="5"/>
  <c r="H32" i="5"/>
  <c r="H29" i="5"/>
  <c r="G28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34" i="5"/>
  <c r="O22" i="5"/>
  <c r="O23" i="5"/>
  <c r="O24" i="5"/>
  <c r="O25" i="5"/>
  <c r="N22" i="5"/>
  <c r="N23" i="5"/>
  <c r="N24" i="5"/>
  <c r="N25" i="5"/>
  <c r="M23" i="5"/>
  <c r="M24" i="5"/>
  <c r="M25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34" i="5"/>
  <c r="C30" i="5"/>
  <c r="C31" i="5"/>
  <c r="C32" i="5"/>
  <c r="C29" i="5"/>
  <c r="B2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8" i="5"/>
  <c r="M4" i="5"/>
  <c r="M5" i="5"/>
  <c r="M6" i="5"/>
  <c r="M3" i="5"/>
  <c r="L2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8" i="5"/>
  <c r="H4" i="5"/>
  <c r="H5" i="5"/>
  <c r="H6" i="5"/>
  <c r="H3" i="5"/>
  <c r="G2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FW21" i="2" l="1"/>
  <c r="GQ21" i="2"/>
  <c r="G20" i="2"/>
  <c r="FR20" i="2" s="1"/>
  <c r="H20" i="2"/>
  <c r="I20" i="2"/>
  <c r="FR66" i="2" s="1"/>
  <c r="J20" i="2"/>
  <c r="FR89" i="2" s="1"/>
  <c r="K20" i="2"/>
  <c r="FR112" i="2" s="1"/>
  <c r="L20" i="2"/>
  <c r="FS20" i="2" s="1"/>
  <c r="M20" i="2"/>
  <c r="FS43" i="2" s="1"/>
  <c r="N20" i="2"/>
  <c r="FS66" i="2" s="1"/>
  <c r="O20" i="2"/>
  <c r="FS89" i="2" s="1"/>
  <c r="P20" i="2"/>
  <c r="FS112" i="2" s="1"/>
  <c r="Q20" i="2"/>
  <c r="FT20" i="2" s="1"/>
  <c r="R20" i="2"/>
  <c r="FT43" i="2" s="1"/>
  <c r="S20" i="2"/>
  <c r="T20" i="2"/>
  <c r="U20" i="2"/>
  <c r="FT112" i="2" s="1"/>
  <c r="V20" i="2"/>
  <c r="FU20" i="2" s="1"/>
  <c r="W20" i="2"/>
  <c r="X20" i="2"/>
  <c r="FU66" i="2" s="1"/>
  <c r="Y20" i="2"/>
  <c r="Z20" i="2"/>
  <c r="FU112" i="2" s="1"/>
  <c r="AA20" i="2"/>
  <c r="FV20" i="2" s="1"/>
  <c r="AB20" i="2"/>
  <c r="FV43" i="2" s="1"/>
  <c r="AC20" i="2"/>
  <c r="FV66" i="2" s="1"/>
  <c r="AD20" i="2"/>
  <c r="FV89" i="2" s="1"/>
  <c r="AE20" i="2"/>
  <c r="FV112" i="2" s="1"/>
  <c r="AF20" i="2"/>
  <c r="FW20" i="2" s="1"/>
  <c r="AG20" i="2"/>
  <c r="AH20" i="2"/>
  <c r="AI20" i="2"/>
  <c r="AJ20" i="2"/>
  <c r="FW112" i="2" s="1"/>
  <c r="AK20" i="2"/>
  <c r="FX20" i="2" s="1"/>
  <c r="AL20" i="2"/>
  <c r="FX43" i="2" s="1"/>
  <c r="AM20" i="2"/>
  <c r="FX66" i="2" s="1"/>
  <c r="AN20" i="2"/>
  <c r="FX89" i="2" s="1"/>
  <c r="AO20" i="2"/>
  <c r="FX112" i="2" s="1"/>
  <c r="AP20" i="2"/>
  <c r="FY20" i="2" s="1"/>
  <c r="AQ20" i="2"/>
  <c r="FY43" i="2" s="1"/>
  <c r="AR20" i="2"/>
  <c r="FY66" i="2" s="1"/>
  <c r="AS20" i="2"/>
  <c r="FY89" i="2" s="1"/>
  <c r="AT20" i="2"/>
  <c r="FY112" i="2" s="1"/>
  <c r="AU20" i="2"/>
  <c r="FZ20" i="2" s="1"/>
  <c r="AV20" i="2"/>
  <c r="FZ43" i="2" s="1"/>
  <c r="AW20" i="2"/>
  <c r="AX20" i="2"/>
  <c r="AY20" i="2"/>
  <c r="AZ20" i="2"/>
  <c r="GA20" i="2" s="1"/>
  <c r="BA20" i="2"/>
  <c r="BB20" i="2"/>
  <c r="GA66" i="2" s="1"/>
  <c r="BC20" i="2"/>
  <c r="BD20" i="2"/>
  <c r="GA112" i="2" s="1"/>
  <c r="BE20" i="2"/>
  <c r="GB20" i="2" s="1"/>
  <c r="BF20" i="2"/>
  <c r="BG20" i="2"/>
  <c r="BH20" i="2"/>
  <c r="BI20" i="2"/>
  <c r="GB112" i="2" s="1"/>
  <c r="BJ20" i="2"/>
  <c r="GC20" i="2" s="1"/>
  <c r="BK20" i="2"/>
  <c r="BL20" i="2"/>
  <c r="GC66" i="2" s="1"/>
  <c r="BM20" i="2"/>
  <c r="BN20" i="2"/>
  <c r="GC112" i="2" s="1"/>
  <c r="BO20" i="2"/>
  <c r="GD20" i="2" s="1"/>
  <c r="BP20" i="2"/>
  <c r="BQ20" i="2"/>
  <c r="GD66" i="2" s="1"/>
  <c r="BR20" i="2"/>
  <c r="BS20" i="2"/>
  <c r="BT20" i="2"/>
  <c r="GE20" i="2" s="1"/>
  <c r="BU20" i="2"/>
  <c r="GE43" i="2" s="1"/>
  <c r="BV20" i="2"/>
  <c r="BW20" i="2"/>
  <c r="BX20" i="2"/>
  <c r="GE112" i="2" s="1"/>
  <c r="BY20" i="2"/>
  <c r="GF20" i="2" s="1"/>
  <c r="BZ20" i="2"/>
  <c r="GF43" i="2" s="1"/>
  <c r="CA20" i="2"/>
  <c r="CB20" i="2"/>
  <c r="GF89" i="2" s="1"/>
  <c r="CC20" i="2"/>
  <c r="GF112" i="2" s="1"/>
  <c r="CD20" i="2"/>
  <c r="GG20" i="2" s="1"/>
  <c r="CE20" i="2"/>
  <c r="GG43" i="2" s="1"/>
  <c r="CF20" i="2"/>
  <c r="CG20" i="2"/>
  <c r="GG89" i="2" s="1"/>
  <c r="CH20" i="2"/>
  <c r="GG112" i="2" s="1"/>
  <c r="CI20" i="2"/>
  <c r="GH20" i="2" s="1"/>
  <c r="CJ20" i="2"/>
  <c r="CK20" i="2"/>
  <c r="CL20" i="2"/>
  <c r="GH89" i="2" s="1"/>
  <c r="CM20" i="2"/>
  <c r="GH112" i="2" s="1"/>
  <c r="CN20" i="2"/>
  <c r="GI20" i="2" s="1"/>
  <c r="CO20" i="2"/>
  <c r="CP20" i="2"/>
  <c r="GI66" i="2" s="1"/>
  <c r="CQ20" i="2"/>
  <c r="CR20" i="2"/>
  <c r="GI112" i="2" s="1"/>
  <c r="CS20" i="2"/>
  <c r="GJ20" i="2" s="1"/>
  <c r="CT20" i="2"/>
  <c r="GJ43" i="2" s="1"/>
  <c r="CU20" i="2"/>
  <c r="CV20" i="2"/>
  <c r="CW20" i="2"/>
  <c r="GJ112" i="2" s="1"/>
  <c r="CX20" i="2"/>
  <c r="GK20" i="2" s="1"/>
  <c r="CY20" i="2"/>
  <c r="GK43" i="2" s="1"/>
  <c r="CZ20" i="2"/>
  <c r="GK66" i="2" s="1"/>
  <c r="DA20" i="2"/>
  <c r="DB20" i="2"/>
  <c r="GK112" i="2" s="1"/>
  <c r="DC20" i="2"/>
  <c r="GL20" i="2" s="1"/>
  <c r="DD20" i="2"/>
  <c r="DE20" i="2"/>
  <c r="GL66" i="2" s="1"/>
  <c r="DF20" i="2"/>
  <c r="GL89" i="2" s="1"/>
  <c r="DG20" i="2"/>
  <c r="DH20" i="2"/>
  <c r="GM20" i="2" s="1"/>
  <c r="DI20" i="2"/>
  <c r="DJ20" i="2"/>
  <c r="DK20" i="2"/>
  <c r="DL20" i="2"/>
  <c r="DM20" i="2"/>
  <c r="GN20" i="2" s="1"/>
  <c r="DN20" i="2"/>
  <c r="GN43" i="2" s="1"/>
  <c r="DO20" i="2"/>
  <c r="GN66" i="2" s="1"/>
  <c r="DP20" i="2"/>
  <c r="GN89" i="2" s="1"/>
  <c r="DQ20" i="2"/>
  <c r="DR20" i="2"/>
  <c r="GO20" i="2" s="1"/>
  <c r="DS20" i="2"/>
  <c r="GO43" i="2" s="1"/>
  <c r="DT20" i="2"/>
  <c r="DU20" i="2"/>
  <c r="GO89" i="2" s="1"/>
  <c r="DV20" i="2"/>
  <c r="GO112" i="2" s="1"/>
  <c r="DW20" i="2"/>
  <c r="GP20" i="2" s="1"/>
  <c r="DX20" i="2"/>
  <c r="GP43" i="2" s="1"/>
  <c r="DY20" i="2"/>
  <c r="DZ20" i="2"/>
  <c r="GP89" i="2" s="1"/>
  <c r="EA20" i="2"/>
  <c r="EB20" i="2"/>
  <c r="GQ20" i="2" s="1"/>
  <c r="EC20" i="2"/>
  <c r="GQ43" i="2" s="1"/>
  <c r="ED20" i="2"/>
  <c r="GQ66" i="2" s="1"/>
  <c r="EE20" i="2"/>
  <c r="GQ89" i="2" s="1"/>
  <c r="EF20" i="2"/>
  <c r="GQ112" i="2" s="1"/>
  <c r="EG20" i="2"/>
  <c r="GR20" i="2" s="1"/>
  <c r="EH20" i="2"/>
  <c r="EI20" i="2"/>
  <c r="EJ20" i="2"/>
  <c r="EK20" i="2"/>
  <c r="GR112" i="2" s="1"/>
  <c r="EL20" i="2"/>
  <c r="GS20" i="2" s="1"/>
  <c r="EM20" i="2"/>
  <c r="EN20" i="2"/>
  <c r="GS66" i="2" s="1"/>
  <c r="EO20" i="2"/>
  <c r="EP20" i="2"/>
  <c r="GS112" i="2" s="1"/>
  <c r="EQ20" i="2"/>
  <c r="GT20" i="2" s="1"/>
  <c r="ER20" i="2"/>
  <c r="ES20" i="2"/>
  <c r="GT66" i="2" s="1"/>
  <c r="ET20" i="2"/>
  <c r="EU20" i="2"/>
  <c r="EV20" i="2"/>
  <c r="GU20" i="2" s="1"/>
  <c r="EW20" i="2"/>
  <c r="EX20" i="2"/>
  <c r="EY20" i="2"/>
  <c r="EZ20" i="2"/>
  <c r="GU112" i="2" s="1"/>
  <c r="FA20" i="2"/>
  <c r="GV20" i="2" s="1"/>
  <c r="FB20" i="2"/>
  <c r="GV43" i="2" s="1"/>
  <c r="FC20" i="2"/>
  <c r="GV66" i="2" s="1"/>
  <c r="FD20" i="2"/>
  <c r="GV89" i="2" s="1"/>
  <c r="FE20" i="2"/>
  <c r="GV112" i="2" s="1"/>
  <c r="FF20" i="2"/>
  <c r="GW20" i="2" s="1"/>
  <c r="FG20" i="2"/>
  <c r="FH20" i="2"/>
  <c r="GW66" i="2" s="1"/>
  <c r="FI20" i="2"/>
  <c r="GW89" i="2" s="1"/>
  <c r="FJ20" i="2"/>
  <c r="GW112" i="2" s="1"/>
  <c r="FK20" i="2"/>
  <c r="GX20" i="2" s="1"/>
  <c r="FL20" i="2"/>
  <c r="GX43" i="2" s="1"/>
  <c r="FM20" i="2"/>
  <c r="GX66" i="2" s="1"/>
  <c r="FN20" i="2"/>
  <c r="FO20" i="2"/>
  <c r="G21" i="2"/>
  <c r="FR21" i="2" s="1"/>
  <c r="H21" i="2"/>
  <c r="FR44" i="2" s="1"/>
  <c r="I21" i="2"/>
  <c r="FR67" i="2" s="1"/>
  <c r="J21" i="2"/>
  <c r="K21" i="2"/>
  <c r="L21" i="2"/>
  <c r="FS21" i="2" s="1"/>
  <c r="M21" i="2"/>
  <c r="N21" i="2"/>
  <c r="FS67" i="2" s="1"/>
  <c r="O21" i="2"/>
  <c r="P21" i="2"/>
  <c r="FS113" i="2" s="1"/>
  <c r="Q21" i="2"/>
  <c r="FT21" i="2" s="1"/>
  <c r="R21" i="2"/>
  <c r="S21" i="2"/>
  <c r="FT67" i="2" s="1"/>
  <c r="T21" i="2"/>
  <c r="U21" i="2"/>
  <c r="FT113" i="2" s="1"/>
  <c r="V21" i="2"/>
  <c r="FU21" i="2" s="1"/>
  <c r="W21" i="2"/>
  <c r="X21" i="2"/>
  <c r="FU67" i="2" s="1"/>
  <c r="Y21" i="2"/>
  <c r="FU90" i="2" s="1"/>
  <c r="Z21" i="2"/>
  <c r="AA21" i="2"/>
  <c r="FV21" i="2" s="1"/>
  <c r="AB21" i="2"/>
  <c r="AC21" i="2"/>
  <c r="AD21" i="2"/>
  <c r="AE21" i="2"/>
  <c r="FV113" i="2" s="1"/>
  <c r="AF21" i="2"/>
  <c r="AG21" i="2"/>
  <c r="FW44" i="2" s="1"/>
  <c r="AH21" i="2"/>
  <c r="AI21" i="2"/>
  <c r="FW90" i="2" s="1"/>
  <c r="AJ21" i="2"/>
  <c r="FW113" i="2" s="1"/>
  <c r="AK21" i="2"/>
  <c r="FX21" i="2" s="1"/>
  <c r="AL21" i="2"/>
  <c r="AM21" i="2"/>
  <c r="AN21" i="2"/>
  <c r="FX90" i="2" s="1"/>
  <c r="AO21" i="2"/>
  <c r="AP21" i="2"/>
  <c r="FY21" i="2" s="1"/>
  <c r="AQ21" i="2"/>
  <c r="FY44" i="2" s="1"/>
  <c r="AR21" i="2"/>
  <c r="AS21" i="2"/>
  <c r="AT21" i="2"/>
  <c r="FY113" i="2" s="1"/>
  <c r="AU21" i="2"/>
  <c r="FZ21" i="2" s="1"/>
  <c r="AV21" i="2"/>
  <c r="AW21" i="2"/>
  <c r="FZ67" i="2" s="1"/>
  <c r="AX21" i="2"/>
  <c r="AY21" i="2"/>
  <c r="FZ113" i="2" s="1"/>
  <c r="AZ21" i="2"/>
  <c r="GA21" i="2" s="1"/>
  <c r="BA21" i="2"/>
  <c r="GA44" i="2" s="1"/>
  <c r="BB21" i="2"/>
  <c r="BC21" i="2"/>
  <c r="BD21" i="2"/>
  <c r="GA113" i="2" s="1"/>
  <c r="BE21" i="2"/>
  <c r="GB21" i="2" s="1"/>
  <c r="BF21" i="2"/>
  <c r="GB44" i="2" s="1"/>
  <c r="BG21" i="2"/>
  <c r="GB67" i="2" s="1"/>
  <c r="BH21" i="2"/>
  <c r="GB90" i="2" s="1"/>
  <c r="BI21" i="2"/>
  <c r="BJ21" i="2"/>
  <c r="GC21" i="2" s="1"/>
  <c r="BK21" i="2"/>
  <c r="BL21" i="2"/>
  <c r="GC67" i="2" s="1"/>
  <c r="BM21" i="2"/>
  <c r="GC90" i="2" s="1"/>
  <c r="BN21" i="2"/>
  <c r="BO21" i="2"/>
  <c r="GD21" i="2" s="1"/>
  <c r="BP21" i="2"/>
  <c r="BQ21" i="2"/>
  <c r="GD67" i="2" s="1"/>
  <c r="BR21" i="2"/>
  <c r="BS21" i="2"/>
  <c r="BT21" i="2"/>
  <c r="GE21" i="2" s="1"/>
  <c r="BU21" i="2"/>
  <c r="GE44" i="2" s="1"/>
  <c r="BV21" i="2"/>
  <c r="BW21" i="2"/>
  <c r="GE90" i="2" s="1"/>
  <c r="BX21" i="2"/>
  <c r="BY21" i="2"/>
  <c r="GF21" i="2" s="1"/>
  <c r="BZ21" i="2"/>
  <c r="CA21" i="2"/>
  <c r="CB21" i="2"/>
  <c r="GF90" i="2" s="1"/>
  <c r="CC21" i="2"/>
  <c r="CD21" i="2"/>
  <c r="GG21" i="2" s="1"/>
  <c r="CE21" i="2"/>
  <c r="GG44" i="2" s="1"/>
  <c r="CF21" i="2"/>
  <c r="CG21" i="2"/>
  <c r="GG90" i="2" s="1"/>
  <c r="CH21" i="2"/>
  <c r="GG113" i="2" s="1"/>
  <c r="CI21" i="2"/>
  <c r="GH21" i="2" s="1"/>
  <c r="CJ21" i="2"/>
  <c r="CK21" i="2"/>
  <c r="GH67" i="2" s="1"/>
  <c r="CL21" i="2"/>
  <c r="CM21" i="2"/>
  <c r="GH113" i="2" s="1"/>
  <c r="CN21" i="2"/>
  <c r="GI21" i="2" s="1"/>
  <c r="CO21" i="2"/>
  <c r="CP21" i="2"/>
  <c r="CQ21" i="2"/>
  <c r="CR21" i="2"/>
  <c r="GI113" i="2" s="1"/>
  <c r="CS21" i="2"/>
  <c r="GJ21" i="2" s="1"/>
  <c r="CT21" i="2"/>
  <c r="CU21" i="2"/>
  <c r="GJ67" i="2" s="1"/>
  <c r="CV21" i="2"/>
  <c r="CW21" i="2"/>
  <c r="CX21" i="2"/>
  <c r="GK21" i="2" s="1"/>
  <c r="CY21" i="2"/>
  <c r="CZ21" i="2"/>
  <c r="GK67" i="2" s="1"/>
  <c r="DA21" i="2"/>
  <c r="GK90" i="2" s="1"/>
  <c r="DB21" i="2"/>
  <c r="DC21" i="2"/>
  <c r="GL21" i="2" s="1"/>
  <c r="DD21" i="2"/>
  <c r="DE21" i="2"/>
  <c r="GL67" i="2" s="1"/>
  <c r="DF21" i="2"/>
  <c r="DG21" i="2"/>
  <c r="DH21" i="2"/>
  <c r="GM21" i="2" s="1"/>
  <c r="DI21" i="2"/>
  <c r="GM44" i="2" s="1"/>
  <c r="DJ21" i="2"/>
  <c r="GM67" i="2" s="1"/>
  <c r="DK21" i="2"/>
  <c r="GM90" i="2" s="1"/>
  <c r="DL21" i="2"/>
  <c r="DM21" i="2"/>
  <c r="GN21" i="2" s="1"/>
  <c r="DN21" i="2"/>
  <c r="DO21" i="2"/>
  <c r="DP21" i="2"/>
  <c r="GN90" i="2" s="1"/>
  <c r="DQ21" i="2"/>
  <c r="GN113" i="2" s="1"/>
  <c r="DR21" i="2"/>
  <c r="GO21" i="2" s="1"/>
  <c r="DS21" i="2"/>
  <c r="GO44" i="2" s="1"/>
  <c r="DT21" i="2"/>
  <c r="GO67" i="2" s="1"/>
  <c r="DU21" i="2"/>
  <c r="GO90" i="2" s="1"/>
  <c r="DV21" i="2"/>
  <c r="GO113" i="2" s="1"/>
  <c r="DW21" i="2"/>
  <c r="GP21" i="2" s="1"/>
  <c r="DX21" i="2"/>
  <c r="DY21" i="2"/>
  <c r="GP67" i="2" s="1"/>
  <c r="DZ21" i="2"/>
  <c r="EA21" i="2"/>
  <c r="GP113" i="2" s="1"/>
  <c r="EB21" i="2"/>
  <c r="EC21" i="2"/>
  <c r="GQ44" i="2" s="1"/>
  <c r="ED21" i="2"/>
  <c r="EE21" i="2"/>
  <c r="EF21" i="2"/>
  <c r="GQ113" i="2" s="1"/>
  <c r="EG21" i="2"/>
  <c r="GR21" i="2" s="1"/>
  <c r="EH21" i="2"/>
  <c r="GR44" i="2" s="1"/>
  <c r="EI21" i="2"/>
  <c r="GR67" i="2" s="1"/>
  <c r="EJ21" i="2"/>
  <c r="EK21" i="2"/>
  <c r="GR113" i="2" s="1"/>
  <c r="EL21" i="2"/>
  <c r="GS21" i="2" s="1"/>
  <c r="EM21" i="2"/>
  <c r="EN21" i="2"/>
  <c r="GS67" i="2" s="1"/>
  <c r="EO21" i="2"/>
  <c r="GS90" i="2" s="1"/>
  <c r="EP21" i="2"/>
  <c r="EQ21" i="2"/>
  <c r="GT21" i="2" s="1"/>
  <c r="ER21" i="2"/>
  <c r="ES21" i="2"/>
  <c r="ET21" i="2"/>
  <c r="GT90" i="2" s="1"/>
  <c r="EU21" i="2"/>
  <c r="EV21" i="2"/>
  <c r="GU21" i="2" s="1"/>
  <c r="EW21" i="2"/>
  <c r="GU44" i="2" s="1"/>
  <c r="EX21" i="2"/>
  <c r="GU67" i="2" s="1"/>
  <c r="EY21" i="2"/>
  <c r="GU90" i="2" s="1"/>
  <c r="EZ21" i="2"/>
  <c r="FA21" i="2"/>
  <c r="GV21" i="2" s="1"/>
  <c r="FB21" i="2"/>
  <c r="FC21" i="2"/>
  <c r="FD21" i="2"/>
  <c r="GV90" i="2" s="1"/>
  <c r="FE21" i="2"/>
  <c r="GV113" i="2" s="1"/>
  <c r="FF21" i="2"/>
  <c r="GW21" i="2" s="1"/>
  <c r="FG21" i="2"/>
  <c r="FH21" i="2"/>
  <c r="FI21" i="2"/>
  <c r="GW90" i="2" s="1"/>
  <c r="FJ21" i="2"/>
  <c r="FK21" i="2"/>
  <c r="GX21" i="2" s="1"/>
  <c r="FL21" i="2"/>
  <c r="GX44" i="2" s="1"/>
  <c r="FM21" i="2"/>
  <c r="GX67" i="2" s="1"/>
  <c r="FN21" i="2"/>
  <c r="FO21" i="2"/>
  <c r="GX113" i="2" s="1"/>
  <c r="G22" i="2"/>
  <c r="FR22" i="2" s="1"/>
  <c r="H22" i="2"/>
  <c r="FR45" i="2" s="1"/>
  <c r="I22" i="2"/>
  <c r="FR68" i="2" s="1"/>
  <c r="J22" i="2"/>
  <c r="FR91" i="2" s="1"/>
  <c r="K22" i="2"/>
  <c r="FR114" i="2" s="1"/>
  <c r="L22" i="2"/>
  <c r="FS22" i="2" s="1"/>
  <c r="M22" i="2"/>
  <c r="FS45" i="2" s="1"/>
  <c r="N22" i="2"/>
  <c r="FS68" i="2" s="1"/>
  <c r="O22" i="2"/>
  <c r="P22" i="2"/>
  <c r="Q22" i="2"/>
  <c r="FT22" i="2" s="1"/>
  <c r="R22" i="2"/>
  <c r="S22" i="2"/>
  <c r="T22" i="2"/>
  <c r="FT91" i="2" s="1"/>
  <c r="U22" i="2"/>
  <c r="V22" i="2"/>
  <c r="FU22" i="2" s="1"/>
  <c r="W22" i="2"/>
  <c r="X22" i="2"/>
  <c r="FU68" i="2" s="1"/>
  <c r="Y22" i="2"/>
  <c r="FU91" i="2" s="1"/>
  <c r="Z22" i="2"/>
  <c r="AA22" i="2"/>
  <c r="FV22" i="2" s="1"/>
  <c r="AB22" i="2"/>
  <c r="FV45" i="2" s="1"/>
  <c r="AC22" i="2"/>
  <c r="FV68" i="2" s="1"/>
  <c r="AD22" i="2"/>
  <c r="FV91" i="2" s="1"/>
  <c r="AE22" i="2"/>
  <c r="AF22" i="2"/>
  <c r="FW22" i="2" s="1"/>
  <c r="AG22" i="2"/>
  <c r="AH22" i="2"/>
  <c r="AI22" i="2"/>
  <c r="FW91" i="2" s="1"/>
  <c r="AJ22" i="2"/>
  <c r="FW114" i="2" s="1"/>
  <c r="AK22" i="2"/>
  <c r="FX22" i="2" s="1"/>
  <c r="AL22" i="2"/>
  <c r="FX45" i="2" s="1"/>
  <c r="AM22" i="2"/>
  <c r="FX68" i="2" s="1"/>
  <c r="AN22" i="2"/>
  <c r="AO22" i="2"/>
  <c r="AP22" i="2"/>
  <c r="FY22" i="2" s="1"/>
  <c r="AQ22" i="2"/>
  <c r="FY45" i="2" s="1"/>
  <c r="AR22" i="2"/>
  <c r="FY68" i="2" s="1"/>
  <c r="AS22" i="2"/>
  <c r="AT22" i="2"/>
  <c r="FY114" i="2" s="1"/>
  <c r="AU22" i="2"/>
  <c r="FZ22" i="2" s="1"/>
  <c r="AV22" i="2"/>
  <c r="AW22" i="2"/>
  <c r="AX22" i="2"/>
  <c r="FZ91" i="2" s="1"/>
  <c r="AY22" i="2"/>
  <c r="FZ114" i="2" s="1"/>
  <c r="AZ22" i="2"/>
  <c r="GA22" i="2" s="1"/>
  <c r="BA22" i="2"/>
  <c r="BB22" i="2"/>
  <c r="GA68" i="2" s="1"/>
  <c r="BC22" i="2"/>
  <c r="BD22" i="2"/>
  <c r="GA114" i="2" s="1"/>
  <c r="BE22" i="2"/>
  <c r="GB22" i="2" s="1"/>
  <c r="BF22" i="2"/>
  <c r="BG22" i="2"/>
  <c r="GB68" i="2" s="1"/>
  <c r="BH22" i="2"/>
  <c r="GB91" i="2" s="1"/>
  <c r="BI22" i="2"/>
  <c r="GB114" i="2" s="1"/>
  <c r="BJ22" i="2"/>
  <c r="GC22" i="2" s="1"/>
  <c r="BK22" i="2"/>
  <c r="BL22" i="2"/>
  <c r="GC68" i="2" s="1"/>
  <c r="BM22" i="2"/>
  <c r="GC91" i="2" s="1"/>
  <c r="BN22" i="2"/>
  <c r="BO22" i="2"/>
  <c r="GD22" i="2" s="1"/>
  <c r="BP22" i="2"/>
  <c r="GD45" i="2" s="1"/>
  <c r="BQ22" i="2"/>
  <c r="BR22" i="2"/>
  <c r="GD91" i="2" s="1"/>
  <c r="BS22" i="2"/>
  <c r="BT22" i="2"/>
  <c r="GE22" i="2" s="1"/>
  <c r="BU22" i="2"/>
  <c r="BV22" i="2"/>
  <c r="BW22" i="2"/>
  <c r="GE91" i="2" s="1"/>
  <c r="BX22" i="2"/>
  <c r="GE114" i="2" s="1"/>
  <c r="BY22" i="2"/>
  <c r="GF22" i="2" s="1"/>
  <c r="BZ22" i="2"/>
  <c r="GF45" i="2" s="1"/>
  <c r="CA22" i="2"/>
  <c r="GF68" i="2" s="1"/>
  <c r="CB22" i="2"/>
  <c r="CC22" i="2"/>
  <c r="GF114" i="2" s="1"/>
  <c r="CD22" i="2"/>
  <c r="GG22" i="2" s="1"/>
  <c r="CE22" i="2"/>
  <c r="GG45" i="2" s="1"/>
  <c r="CF22" i="2"/>
  <c r="GG68" i="2" s="1"/>
  <c r="CG22" i="2"/>
  <c r="CH22" i="2"/>
  <c r="GG114" i="2" s="1"/>
  <c r="CI22" i="2"/>
  <c r="GH22" i="2" s="1"/>
  <c r="CJ22" i="2"/>
  <c r="GH45" i="2" s="1"/>
  <c r="CK22" i="2"/>
  <c r="GH68" i="2" s="1"/>
  <c r="CL22" i="2"/>
  <c r="GH91" i="2" s="1"/>
  <c r="CM22" i="2"/>
  <c r="GH114" i="2" s="1"/>
  <c r="CN22" i="2"/>
  <c r="GI22" i="2" s="1"/>
  <c r="CO22" i="2"/>
  <c r="GI45" i="2" s="1"/>
  <c r="CP22" i="2"/>
  <c r="GI68" i="2" s="1"/>
  <c r="CQ22" i="2"/>
  <c r="CR22" i="2"/>
  <c r="CS22" i="2"/>
  <c r="GJ22" i="2" s="1"/>
  <c r="CT22" i="2"/>
  <c r="GJ45" i="2" s="1"/>
  <c r="CU22" i="2"/>
  <c r="CV22" i="2"/>
  <c r="GJ91" i="2" s="1"/>
  <c r="CW22" i="2"/>
  <c r="CX22" i="2"/>
  <c r="GK22" i="2" s="1"/>
  <c r="CY22" i="2"/>
  <c r="CZ22" i="2"/>
  <c r="DA22" i="2"/>
  <c r="GK91" i="2" s="1"/>
  <c r="DB22" i="2"/>
  <c r="GK114" i="2" s="1"/>
  <c r="DC22" i="2"/>
  <c r="GL22" i="2" s="1"/>
  <c r="DD22" i="2"/>
  <c r="GL45" i="2" s="1"/>
  <c r="DE22" i="2"/>
  <c r="DF22" i="2"/>
  <c r="GL91" i="2" s="1"/>
  <c r="DG22" i="2"/>
  <c r="DH22" i="2"/>
  <c r="GM22" i="2" s="1"/>
  <c r="DI22" i="2"/>
  <c r="DJ22" i="2"/>
  <c r="DK22" i="2"/>
  <c r="GM91" i="2" s="1"/>
  <c r="DL22" i="2"/>
  <c r="GM114" i="2" s="1"/>
  <c r="DM22" i="2"/>
  <c r="GN22" i="2" s="1"/>
  <c r="DN22" i="2"/>
  <c r="GN45" i="2" s="1"/>
  <c r="DO22" i="2"/>
  <c r="DP22" i="2"/>
  <c r="DQ22" i="2"/>
  <c r="DR22" i="2"/>
  <c r="GO22" i="2" s="1"/>
  <c r="DS22" i="2"/>
  <c r="GO45" i="2" s="1"/>
  <c r="DT22" i="2"/>
  <c r="GO68" i="2" s="1"/>
  <c r="DU22" i="2"/>
  <c r="DV22" i="2"/>
  <c r="GO114" i="2" s="1"/>
  <c r="DW22" i="2"/>
  <c r="GP22" i="2" s="1"/>
  <c r="DX22" i="2"/>
  <c r="GP45" i="2" s="1"/>
  <c r="DY22" i="2"/>
  <c r="GP68" i="2" s="1"/>
  <c r="DZ22" i="2"/>
  <c r="GP91" i="2" s="1"/>
  <c r="EA22" i="2"/>
  <c r="GP114" i="2" s="1"/>
  <c r="EB22" i="2"/>
  <c r="GQ22" i="2" s="1"/>
  <c r="EC22" i="2"/>
  <c r="GQ45" i="2" s="1"/>
  <c r="ED22" i="2"/>
  <c r="GQ68" i="2" s="1"/>
  <c r="EE22" i="2"/>
  <c r="EF22" i="2"/>
  <c r="EG22" i="2"/>
  <c r="GR22" i="2" s="1"/>
  <c r="EH22" i="2"/>
  <c r="GR45" i="2" s="1"/>
  <c r="EI22" i="2"/>
  <c r="GR68" i="2" s="1"/>
  <c r="EJ22" i="2"/>
  <c r="GR91" i="2" s="1"/>
  <c r="EK22" i="2"/>
  <c r="EL22" i="2"/>
  <c r="GS22" i="2" s="1"/>
  <c r="EM22" i="2"/>
  <c r="EN22" i="2"/>
  <c r="GS68" i="2" s="1"/>
  <c r="EO22" i="2"/>
  <c r="EP22" i="2"/>
  <c r="EQ22" i="2"/>
  <c r="GT22" i="2" s="1"/>
  <c r="ER22" i="2"/>
  <c r="GT45" i="2" s="1"/>
  <c r="ES22" i="2"/>
  <c r="ET22" i="2"/>
  <c r="GT91" i="2" s="1"/>
  <c r="EU22" i="2"/>
  <c r="EV22" i="2"/>
  <c r="GU22" i="2" s="1"/>
  <c r="EW22" i="2"/>
  <c r="EX22" i="2"/>
  <c r="EY22" i="2"/>
  <c r="GU91" i="2" s="1"/>
  <c r="EZ22" i="2"/>
  <c r="GU114" i="2" s="1"/>
  <c r="FA22" i="2"/>
  <c r="GV22" i="2" s="1"/>
  <c r="FB22" i="2"/>
  <c r="GV45" i="2" s="1"/>
  <c r="FC22" i="2"/>
  <c r="FD22" i="2"/>
  <c r="FE22" i="2"/>
  <c r="FF22" i="2"/>
  <c r="GW22" i="2" s="1"/>
  <c r="FG22" i="2"/>
  <c r="GW45" i="2" s="1"/>
  <c r="FH22" i="2"/>
  <c r="GW68" i="2" s="1"/>
  <c r="FI22" i="2"/>
  <c r="FJ22" i="2"/>
  <c r="GW114" i="2" s="1"/>
  <c r="FK22" i="2"/>
  <c r="GX22" i="2" s="1"/>
  <c r="FL22" i="2"/>
  <c r="FM22" i="2"/>
  <c r="FN22" i="2"/>
  <c r="FO22" i="2"/>
  <c r="GX114" i="2" s="1"/>
  <c r="B20" i="2"/>
  <c r="FQ20" i="2" s="1"/>
  <c r="C20" i="2"/>
  <c r="FQ43" i="2" s="1"/>
  <c r="D20" i="2"/>
  <c r="FQ66" i="2" s="1"/>
  <c r="E20" i="2"/>
  <c r="FQ89" i="2" s="1"/>
  <c r="F20" i="2"/>
  <c r="FQ112" i="2" s="1"/>
  <c r="B21" i="2"/>
  <c r="FQ21" i="2" s="1"/>
  <c r="C21" i="2"/>
  <c r="FQ44" i="2" s="1"/>
  <c r="D21" i="2"/>
  <c r="FQ67" i="2" s="1"/>
  <c r="E21" i="2"/>
  <c r="FQ90" i="2" s="1"/>
  <c r="F21" i="2"/>
  <c r="B22" i="2"/>
  <c r="FQ22" i="2" s="1"/>
  <c r="C22" i="2"/>
  <c r="FQ45" i="2" s="1"/>
  <c r="D22" i="2"/>
  <c r="FQ68" i="2" s="1"/>
  <c r="E22" i="2"/>
  <c r="FQ91" i="2" s="1"/>
  <c r="F22" i="2"/>
  <c r="FQ114" i="2" s="1"/>
  <c r="FZ112" i="2"/>
  <c r="GD112" i="2"/>
  <c r="GL112" i="2"/>
  <c r="GM112" i="2"/>
  <c r="GN112" i="2"/>
  <c r="GP112" i="2"/>
  <c r="GT112" i="2"/>
  <c r="GX112" i="2"/>
  <c r="FQ113" i="2"/>
  <c r="FR113" i="2"/>
  <c r="FU113" i="2"/>
  <c r="FX113" i="2"/>
  <c r="GB113" i="2"/>
  <c r="GC113" i="2"/>
  <c r="GD113" i="2"/>
  <c r="GE113" i="2"/>
  <c r="GF113" i="2"/>
  <c r="GJ113" i="2"/>
  <c r="GK113" i="2"/>
  <c r="GL113" i="2"/>
  <c r="GM113" i="2"/>
  <c r="GS113" i="2"/>
  <c r="GT113" i="2"/>
  <c r="GU113" i="2"/>
  <c r="GW113" i="2"/>
  <c r="FS114" i="2"/>
  <c r="FT114" i="2"/>
  <c r="FU114" i="2"/>
  <c r="FV114" i="2"/>
  <c r="FX114" i="2"/>
  <c r="GC114" i="2"/>
  <c r="GD114" i="2"/>
  <c r="GI114" i="2"/>
  <c r="GJ114" i="2"/>
  <c r="GL114" i="2"/>
  <c r="GN114" i="2"/>
  <c r="GQ114" i="2"/>
  <c r="GR114" i="2"/>
  <c r="GS114" i="2"/>
  <c r="GT114" i="2"/>
  <c r="GV114" i="2"/>
  <c r="FR43" i="2"/>
  <c r="FU43" i="2"/>
  <c r="FW43" i="2"/>
  <c r="GA43" i="2"/>
  <c r="GB43" i="2"/>
  <c r="GC43" i="2"/>
  <c r="GD43" i="2"/>
  <c r="GH43" i="2"/>
  <c r="GI43" i="2"/>
  <c r="GL43" i="2"/>
  <c r="GM43" i="2"/>
  <c r="GR43" i="2"/>
  <c r="GS43" i="2"/>
  <c r="GT43" i="2"/>
  <c r="GU43" i="2"/>
  <c r="GW43" i="2"/>
  <c r="FS44" i="2"/>
  <c r="FT44" i="2"/>
  <c r="FU44" i="2"/>
  <c r="FV44" i="2"/>
  <c r="FX44" i="2"/>
  <c r="FZ44" i="2"/>
  <c r="GC44" i="2"/>
  <c r="GD44" i="2"/>
  <c r="GF44" i="2"/>
  <c r="GH44" i="2"/>
  <c r="GI44" i="2"/>
  <c r="GJ44" i="2"/>
  <c r="GK44" i="2"/>
  <c r="GL44" i="2"/>
  <c r="GN44" i="2"/>
  <c r="GP44" i="2"/>
  <c r="GS44" i="2"/>
  <c r="GT44" i="2"/>
  <c r="GV44" i="2"/>
  <c r="GW44" i="2"/>
  <c r="FT45" i="2"/>
  <c r="FU45" i="2"/>
  <c r="FW45" i="2"/>
  <c r="FZ45" i="2"/>
  <c r="GA45" i="2"/>
  <c r="GB45" i="2"/>
  <c r="GC45" i="2"/>
  <c r="GE45" i="2"/>
  <c r="GK45" i="2"/>
  <c r="GM45" i="2"/>
  <c r="GS45" i="2"/>
  <c r="GU45" i="2"/>
  <c r="GX45" i="2"/>
  <c r="FT89" i="2"/>
  <c r="FU89" i="2"/>
  <c r="FW89" i="2"/>
  <c r="FZ89" i="2"/>
  <c r="GA89" i="2"/>
  <c r="GB89" i="2"/>
  <c r="GC89" i="2"/>
  <c r="GD89" i="2"/>
  <c r="GE89" i="2"/>
  <c r="GI89" i="2"/>
  <c r="GJ89" i="2"/>
  <c r="GK89" i="2"/>
  <c r="GM89" i="2"/>
  <c r="GR89" i="2"/>
  <c r="GS89" i="2"/>
  <c r="GT89" i="2"/>
  <c r="GU89" i="2"/>
  <c r="GX89" i="2"/>
  <c r="FR90" i="2"/>
  <c r="FS90" i="2"/>
  <c r="FT90" i="2"/>
  <c r="FV90" i="2"/>
  <c r="FY90" i="2"/>
  <c r="FZ90" i="2"/>
  <c r="GA90" i="2"/>
  <c r="GD90" i="2"/>
  <c r="GH90" i="2"/>
  <c r="GI90" i="2"/>
  <c r="GJ90" i="2"/>
  <c r="GL90" i="2"/>
  <c r="GP90" i="2"/>
  <c r="GQ90" i="2"/>
  <c r="GR90" i="2"/>
  <c r="GX90" i="2"/>
  <c r="FS91" i="2"/>
  <c r="FX91" i="2"/>
  <c r="FY91" i="2"/>
  <c r="GA91" i="2"/>
  <c r="GF91" i="2"/>
  <c r="GG91" i="2"/>
  <c r="GI91" i="2"/>
  <c r="GN91" i="2"/>
  <c r="GO91" i="2"/>
  <c r="GQ91" i="2"/>
  <c r="GS91" i="2"/>
  <c r="GV91" i="2"/>
  <c r="GW91" i="2"/>
  <c r="GX91" i="2"/>
  <c r="FT66" i="2"/>
  <c r="FW66" i="2"/>
  <c r="FZ66" i="2"/>
  <c r="GB66" i="2"/>
  <c r="GE66" i="2"/>
  <c r="GF66" i="2"/>
  <c r="GG66" i="2"/>
  <c r="GH66" i="2"/>
  <c r="GJ66" i="2"/>
  <c r="GM66" i="2"/>
  <c r="GO66" i="2"/>
  <c r="GP66" i="2"/>
  <c r="GR66" i="2"/>
  <c r="GU66" i="2"/>
  <c r="FV67" i="2"/>
  <c r="FW67" i="2"/>
  <c r="FX67" i="2"/>
  <c r="FY67" i="2"/>
  <c r="GA67" i="2"/>
  <c r="GE67" i="2"/>
  <c r="GF67" i="2"/>
  <c r="GG67" i="2"/>
  <c r="GI67" i="2"/>
  <c r="GN67" i="2"/>
  <c r="GQ67" i="2"/>
  <c r="GT67" i="2"/>
  <c r="GV67" i="2"/>
  <c r="GW67" i="2"/>
  <c r="FT68" i="2"/>
  <c r="FW68" i="2"/>
  <c r="FZ68" i="2"/>
  <c r="GD68" i="2"/>
  <c r="GE68" i="2"/>
  <c r="GJ68" i="2"/>
  <c r="GK68" i="2"/>
  <c r="GL68" i="2"/>
  <c r="GM68" i="2"/>
  <c r="GN68" i="2"/>
  <c r="GT68" i="2"/>
  <c r="GU68" i="2"/>
  <c r="GV68" i="2"/>
  <c r="GX68" i="2"/>
  <c r="B8" i="5"/>
  <c r="C4" i="5"/>
  <c r="C5" i="5"/>
  <c r="C6" i="5"/>
  <c r="C3" i="5"/>
  <c r="B2" i="5"/>
  <c r="FN24" i="2"/>
  <c r="FN23" i="2"/>
  <c r="FM24" i="2"/>
  <c r="FM23" i="2"/>
  <c r="FL24" i="2"/>
  <c r="FL23" i="2"/>
  <c r="FK24" i="2"/>
  <c r="FK23" i="2"/>
  <c r="FO6" i="2"/>
  <c r="FO7" i="2"/>
  <c r="FO8" i="2"/>
  <c r="FO9" i="2"/>
  <c r="FO10" i="2"/>
  <c r="FO11" i="2"/>
  <c r="FO12" i="2"/>
  <c r="FO13" i="2"/>
  <c r="FO14" i="2"/>
  <c r="FO15" i="2"/>
  <c r="FO16" i="2"/>
  <c r="FO17" i="2"/>
  <c r="FO18" i="2"/>
  <c r="FO19" i="2"/>
  <c r="FO5" i="2"/>
  <c r="FN6" i="2"/>
  <c r="FN7" i="2"/>
  <c r="FN8" i="2"/>
  <c r="FN9" i="2"/>
  <c r="FN10" i="2"/>
  <c r="FN11" i="2"/>
  <c r="FN12" i="2"/>
  <c r="FN13" i="2"/>
  <c r="FN14" i="2"/>
  <c r="FN15" i="2"/>
  <c r="FN16" i="2"/>
  <c r="FN17" i="2"/>
  <c r="FN18" i="2"/>
  <c r="FN19" i="2"/>
  <c r="FN5" i="2"/>
  <c r="FM6" i="2"/>
  <c r="FM7" i="2"/>
  <c r="FM8" i="2"/>
  <c r="FM9" i="2"/>
  <c r="FM10" i="2"/>
  <c r="FM11" i="2"/>
  <c r="FM12" i="2"/>
  <c r="FM13" i="2"/>
  <c r="FM14" i="2"/>
  <c r="FM15" i="2"/>
  <c r="FM16" i="2"/>
  <c r="FM17" i="2"/>
  <c r="FM18" i="2"/>
  <c r="FM19" i="2"/>
  <c r="FM5" i="2"/>
  <c r="FL6" i="2"/>
  <c r="FL7" i="2"/>
  <c r="FL8" i="2"/>
  <c r="FL9" i="2"/>
  <c r="FL10" i="2"/>
  <c r="FL11" i="2"/>
  <c r="FL12" i="2"/>
  <c r="FL13" i="2"/>
  <c r="FL14" i="2"/>
  <c r="FL15" i="2"/>
  <c r="FL16" i="2"/>
  <c r="FL17" i="2"/>
  <c r="FL18" i="2"/>
  <c r="FL19" i="2"/>
  <c r="FL5" i="2"/>
  <c r="FK6" i="2"/>
  <c r="FK7" i="2"/>
  <c r="FK8" i="2"/>
  <c r="FK9" i="2"/>
  <c r="FK10" i="2"/>
  <c r="FK11" i="2"/>
  <c r="FK12" i="2"/>
  <c r="FK13" i="2"/>
  <c r="FK14" i="2"/>
  <c r="FK15" i="2"/>
  <c r="FK16" i="2"/>
  <c r="FK17" i="2"/>
  <c r="FK18" i="2"/>
  <c r="FK19" i="2"/>
  <c r="FK5" i="2"/>
  <c r="FI24" i="2"/>
  <c r="FI23" i="2"/>
  <c r="FH24" i="2"/>
  <c r="FH23" i="2"/>
  <c r="FG24" i="2"/>
  <c r="FG23" i="2"/>
  <c r="FF24" i="2"/>
  <c r="FF23" i="2"/>
  <c r="FJ6" i="2"/>
  <c r="FJ7" i="2"/>
  <c r="FJ8" i="2"/>
  <c r="FJ9" i="2"/>
  <c r="FJ10" i="2"/>
  <c r="FJ11" i="2"/>
  <c r="FJ12" i="2"/>
  <c r="FJ13" i="2"/>
  <c r="FJ14" i="2"/>
  <c r="FJ15" i="2"/>
  <c r="FJ16" i="2"/>
  <c r="FJ17" i="2"/>
  <c r="FJ18" i="2"/>
  <c r="FJ19" i="2"/>
  <c r="FJ5" i="2"/>
  <c r="FI6" i="2"/>
  <c r="FI7" i="2"/>
  <c r="FI8" i="2"/>
  <c r="FI9" i="2"/>
  <c r="FI10" i="2"/>
  <c r="FI11" i="2"/>
  <c r="FI12" i="2"/>
  <c r="FI13" i="2"/>
  <c r="FI14" i="2"/>
  <c r="FI15" i="2"/>
  <c r="FI16" i="2"/>
  <c r="FI17" i="2"/>
  <c r="FI18" i="2"/>
  <c r="FI19" i="2"/>
  <c r="FI5" i="2"/>
  <c r="FH6" i="2"/>
  <c r="FH7" i="2"/>
  <c r="FH8" i="2"/>
  <c r="FH9" i="2"/>
  <c r="FH10" i="2"/>
  <c r="FH11" i="2"/>
  <c r="FH12" i="2"/>
  <c r="FH13" i="2"/>
  <c r="FH14" i="2"/>
  <c r="FH15" i="2"/>
  <c r="FH16" i="2"/>
  <c r="FH17" i="2"/>
  <c r="FH18" i="2"/>
  <c r="FH19" i="2"/>
  <c r="FH5" i="2"/>
  <c r="FG6" i="2"/>
  <c r="FG7" i="2"/>
  <c r="FG8" i="2"/>
  <c r="FG9" i="2"/>
  <c r="FG10" i="2"/>
  <c r="FG11" i="2"/>
  <c r="FG12" i="2"/>
  <c r="FG13" i="2"/>
  <c r="FG14" i="2"/>
  <c r="FG15" i="2"/>
  <c r="FG16" i="2"/>
  <c r="FG17" i="2"/>
  <c r="FG18" i="2"/>
  <c r="FG19" i="2"/>
  <c r="FG5" i="2"/>
  <c r="FF6" i="2"/>
  <c r="FF7" i="2"/>
  <c r="FF8" i="2"/>
  <c r="FF9" i="2"/>
  <c r="FF10" i="2"/>
  <c r="FF11" i="2"/>
  <c r="FF12" i="2"/>
  <c r="FF13" i="2"/>
  <c r="FF14" i="2"/>
  <c r="FF15" i="2"/>
  <c r="FF16" i="2"/>
  <c r="FF17" i="2"/>
  <c r="FF18" i="2"/>
  <c r="FF19" i="2"/>
  <c r="FF5" i="2"/>
  <c r="FD24" i="2"/>
  <c r="FD23" i="2"/>
  <c r="FC24" i="2"/>
  <c r="FC23" i="2"/>
  <c r="FB24" i="2"/>
  <c r="FB23" i="2"/>
  <c r="FA24" i="2"/>
  <c r="FA23" i="2"/>
  <c r="FE6" i="2"/>
  <c r="FE7" i="2"/>
  <c r="FE8" i="2"/>
  <c r="FE9" i="2"/>
  <c r="FE10" i="2"/>
  <c r="FE11" i="2"/>
  <c r="FE12" i="2"/>
  <c r="FE13" i="2"/>
  <c r="FE14" i="2"/>
  <c r="FE15" i="2"/>
  <c r="FE16" i="2"/>
  <c r="FE17" i="2"/>
  <c r="FE18" i="2"/>
  <c r="FE19" i="2"/>
  <c r="FE5" i="2"/>
  <c r="FD6" i="2"/>
  <c r="FD7" i="2"/>
  <c r="FD8" i="2"/>
  <c r="FD9" i="2"/>
  <c r="FD10" i="2"/>
  <c r="FD11" i="2"/>
  <c r="FD12" i="2"/>
  <c r="FD13" i="2"/>
  <c r="FD14" i="2"/>
  <c r="FD15" i="2"/>
  <c r="FD16" i="2"/>
  <c r="FD17" i="2"/>
  <c r="FD18" i="2"/>
  <c r="FD19" i="2"/>
  <c r="FD5" i="2"/>
  <c r="FC6" i="2"/>
  <c r="FC7" i="2"/>
  <c r="FC8" i="2"/>
  <c r="FC9" i="2"/>
  <c r="FC10" i="2"/>
  <c r="FC11" i="2"/>
  <c r="FC12" i="2"/>
  <c r="FC13" i="2"/>
  <c r="FC14" i="2"/>
  <c r="FC15" i="2"/>
  <c r="FC16" i="2"/>
  <c r="FC17" i="2"/>
  <c r="FC18" i="2"/>
  <c r="FC19" i="2"/>
  <c r="FC5" i="2"/>
  <c r="FB6" i="2"/>
  <c r="FB7" i="2"/>
  <c r="FB8" i="2"/>
  <c r="FB9" i="2"/>
  <c r="FB10" i="2"/>
  <c r="FB11" i="2"/>
  <c r="FB12" i="2"/>
  <c r="FB13" i="2"/>
  <c r="FB14" i="2"/>
  <c r="FB15" i="2"/>
  <c r="FB16" i="2"/>
  <c r="FB17" i="2"/>
  <c r="FB18" i="2"/>
  <c r="FB19" i="2"/>
  <c r="FB5" i="2"/>
  <c r="FA6" i="2"/>
  <c r="FA7" i="2"/>
  <c r="FA8" i="2"/>
  <c r="FA9" i="2"/>
  <c r="FA10" i="2"/>
  <c r="FA11" i="2"/>
  <c r="FA12" i="2"/>
  <c r="FA13" i="2"/>
  <c r="FA14" i="2"/>
  <c r="FA15" i="2"/>
  <c r="FA16" i="2"/>
  <c r="FA17" i="2"/>
  <c r="FA18" i="2"/>
  <c r="FA19" i="2"/>
  <c r="FA5" i="2"/>
  <c r="EY24" i="2"/>
  <c r="EY23" i="2"/>
  <c r="EX24" i="2"/>
  <c r="EX23" i="2"/>
  <c r="EW24" i="2"/>
  <c r="EW23" i="2"/>
  <c r="EV24" i="2"/>
  <c r="EV23" i="2"/>
  <c r="EZ6" i="2"/>
  <c r="EZ7" i="2"/>
  <c r="EZ8" i="2"/>
  <c r="EZ9" i="2"/>
  <c r="EZ10" i="2"/>
  <c r="EZ11" i="2"/>
  <c r="EZ12" i="2"/>
  <c r="EZ13" i="2"/>
  <c r="EZ14" i="2"/>
  <c r="EZ15" i="2"/>
  <c r="EZ16" i="2"/>
  <c r="EZ17" i="2"/>
  <c r="EZ18" i="2"/>
  <c r="EZ19" i="2"/>
  <c r="EZ5" i="2"/>
  <c r="EY6" i="2"/>
  <c r="EY7" i="2"/>
  <c r="EY8" i="2"/>
  <c r="EY9" i="2"/>
  <c r="EY10" i="2"/>
  <c r="EY11" i="2"/>
  <c r="EY12" i="2"/>
  <c r="EY13" i="2"/>
  <c r="EY14" i="2"/>
  <c r="EY15" i="2"/>
  <c r="EY16" i="2"/>
  <c r="EY17" i="2"/>
  <c r="EY18" i="2"/>
  <c r="EY19" i="2"/>
  <c r="EY5" i="2"/>
  <c r="EX6" i="2"/>
  <c r="EX7" i="2"/>
  <c r="EX8" i="2"/>
  <c r="EX9" i="2"/>
  <c r="EX10" i="2"/>
  <c r="EX11" i="2"/>
  <c r="EX12" i="2"/>
  <c r="EX13" i="2"/>
  <c r="EX14" i="2"/>
  <c r="EX15" i="2"/>
  <c r="EX16" i="2"/>
  <c r="EX17" i="2"/>
  <c r="EX18" i="2"/>
  <c r="EX19" i="2"/>
  <c r="EX5" i="2"/>
  <c r="EW6" i="2"/>
  <c r="EW7" i="2"/>
  <c r="EW8" i="2"/>
  <c r="EW9" i="2"/>
  <c r="EW10" i="2"/>
  <c r="EW11" i="2"/>
  <c r="EW12" i="2"/>
  <c r="EW13" i="2"/>
  <c r="EW14" i="2"/>
  <c r="EW15" i="2"/>
  <c r="EW16" i="2"/>
  <c r="EW17" i="2"/>
  <c r="EW18" i="2"/>
  <c r="EW19" i="2"/>
  <c r="EW5" i="2"/>
  <c r="EV6" i="2"/>
  <c r="EV7" i="2"/>
  <c r="EV8" i="2"/>
  <c r="EV9" i="2"/>
  <c r="EV10" i="2"/>
  <c r="EV11" i="2"/>
  <c r="EV12" i="2"/>
  <c r="EV13" i="2"/>
  <c r="EV14" i="2"/>
  <c r="EV15" i="2"/>
  <c r="EV16" i="2"/>
  <c r="EV17" i="2"/>
  <c r="EV18" i="2"/>
  <c r="EV19" i="2"/>
  <c r="EV5" i="2"/>
  <c r="ET24" i="2"/>
  <c r="ET23" i="2"/>
  <c r="ES24" i="2"/>
  <c r="ES23" i="2"/>
  <c r="ER24" i="2"/>
  <c r="ER23" i="2"/>
  <c r="EQ24" i="2"/>
  <c r="EQ23" i="2"/>
  <c r="EU6" i="2"/>
  <c r="EU7" i="2"/>
  <c r="EU8" i="2"/>
  <c r="EU9" i="2"/>
  <c r="EU10" i="2"/>
  <c r="EU11" i="2"/>
  <c r="EU12" i="2"/>
  <c r="EU13" i="2"/>
  <c r="EU14" i="2"/>
  <c r="EU15" i="2"/>
  <c r="EU16" i="2"/>
  <c r="EU17" i="2"/>
  <c r="EU18" i="2"/>
  <c r="EU19" i="2"/>
  <c r="EU5" i="2"/>
  <c r="ET6" i="2"/>
  <c r="ET7" i="2"/>
  <c r="ET8" i="2"/>
  <c r="ET9" i="2"/>
  <c r="ET10" i="2"/>
  <c r="ET11" i="2"/>
  <c r="ET12" i="2"/>
  <c r="ET13" i="2"/>
  <c r="ET14" i="2"/>
  <c r="ET15" i="2"/>
  <c r="ET16" i="2"/>
  <c r="ET17" i="2"/>
  <c r="ET18" i="2"/>
  <c r="ET19" i="2"/>
  <c r="ET5" i="2"/>
  <c r="ES6" i="2"/>
  <c r="ES7" i="2"/>
  <c r="ES8" i="2"/>
  <c r="ES9" i="2"/>
  <c r="ES10" i="2"/>
  <c r="ES11" i="2"/>
  <c r="ES12" i="2"/>
  <c r="ES13" i="2"/>
  <c r="ES14" i="2"/>
  <c r="ES15" i="2"/>
  <c r="ES16" i="2"/>
  <c r="ES17" i="2"/>
  <c r="ES18" i="2"/>
  <c r="ES19" i="2"/>
  <c r="ES5" i="2"/>
  <c r="ER6" i="2"/>
  <c r="ER7" i="2"/>
  <c r="ER8" i="2"/>
  <c r="ER9" i="2"/>
  <c r="ER10" i="2"/>
  <c r="ER11" i="2"/>
  <c r="ER12" i="2"/>
  <c r="ER13" i="2"/>
  <c r="ER14" i="2"/>
  <c r="ER15" i="2"/>
  <c r="ER16" i="2"/>
  <c r="ER17" i="2"/>
  <c r="ER18" i="2"/>
  <c r="ER19" i="2"/>
  <c r="ER5" i="2"/>
  <c r="EQ6" i="2"/>
  <c r="EQ7" i="2"/>
  <c r="EQ8" i="2"/>
  <c r="EQ9" i="2"/>
  <c r="EQ10" i="2"/>
  <c r="EQ11" i="2"/>
  <c r="EQ12" i="2"/>
  <c r="EQ13" i="2"/>
  <c r="EQ14" i="2"/>
  <c r="EQ15" i="2"/>
  <c r="EQ16" i="2"/>
  <c r="EQ17" i="2"/>
  <c r="EQ18" i="2"/>
  <c r="EQ19" i="2"/>
  <c r="EQ5" i="2"/>
  <c r="EO24" i="2"/>
  <c r="EO23" i="2"/>
  <c r="EN24" i="2"/>
  <c r="EN23" i="2"/>
  <c r="EM24" i="2"/>
  <c r="EM23" i="2"/>
  <c r="EL24" i="2"/>
  <c r="EL23" i="2"/>
  <c r="EP19" i="2"/>
  <c r="EP6" i="2"/>
  <c r="EP7" i="2"/>
  <c r="EP8" i="2"/>
  <c r="EP9" i="2"/>
  <c r="EP10" i="2"/>
  <c r="EP11" i="2"/>
  <c r="EP12" i="2"/>
  <c r="EP13" i="2"/>
  <c r="EP14" i="2"/>
  <c r="EP15" i="2"/>
  <c r="EP16" i="2"/>
  <c r="EP17" i="2"/>
  <c r="EP18" i="2"/>
  <c r="EP5" i="2"/>
  <c r="EO6" i="2"/>
  <c r="EO7" i="2"/>
  <c r="EO8" i="2"/>
  <c r="EO9" i="2"/>
  <c r="EO10" i="2"/>
  <c r="EO11" i="2"/>
  <c r="EO12" i="2"/>
  <c r="EO13" i="2"/>
  <c r="EO14" i="2"/>
  <c r="EO15" i="2"/>
  <c r="EO16" i="2"/>
  <c r="EO17" i="2"/>
  <c r="EO18" i="2"/>
  <c r="EO19" i="2"/>
  <c r="EO5" i="2"/>
  <c r="EN6" i="2"/>
  <c r="EN7" i="2"/>
  <c r="EN8" i="2"/>
  <c r="EN9" i="2"/>
  <c r="EN10" i="2"/>
  <c r="EN11" i="2"/>
  <c r="EN12" i="2"/>
  <c r="EN13" i="2"/>
  <c r="EN14" i="2"/>
  <c r="EN15" i="2"/>
  <c r="EN16" i="2"/>
  <c r="EN17" i="2"/>
  <c r="EN18" i="2"/>
  <c r="EN19" i="2"/>
  <c r="EN5" i="2"/>
  <c r="EM6" i="2"/>
  <c r="EM7" i="2"/>
  <c r="EM8" i="2"/>
  <c r="EM9" i="2"/>
  <c r="EM10" i="2"/>
  <c r="EM11" i="2"/>
  <c r="EM12" i="2"/>
  <c r="EM13" i="2"/>
  <c r="EM14" i="2"/>
  <c r="EM15" i="2"/>
  <c r="EM16" i="2"/>
  <c r="EM17" i="2"/>
  <c r="EM18" i="2"/>
  <c r="EM19" i="2"/>
  <c r="EM5" i="2"/>
  <c r="EL6" i="2"/>
  <c r="EL7" i="2"/>
  <c r="EL8" i="2"/>
  <c r="EL9" i="2"/>
  <c r="EL10" i="2"/>
  <c r="EL11" i="2"/>
  <c r="EL12" i="2"/>
  <c r="EL13" i="2"/>
  <c r="EL14" i="2"/>
  <c r="EL15" i="2"/>
  <c r="EL16" i="2"/>
  <c r="EL17" i="2"/>
  <c r="EL18" i="2"/>
  <c r="EL19" i="2"/>
  <c r="EL5" i="2"/>
  <c r="EJ24" i="2"/>
  <c r="EJ23" i="2"/>
  <c r="EI24" i="2"/>
  <c r="EI23" i="2"/>
  <c r="EH24" i="2"/>
  <c r="EH23" i="2"/>
  <c r="EG24" i="2"/>
  <c r="EG23" i="2"/>
  <c r="EK6" i="2"/>
  <c r="EK7" i="2"/>
  <c r="EK8" i="2"/>
  <c r="EK9" i="2"/>
  <c r="EK10" i="2"/>
  <c r="EK11" i="2"/>
  <c r="EK12" i="2"/>
  <c r="EK13" i="2"/>
  <c r="EK14" i="2"/>
  <c r="EK15" i="2"/>
  <c r="EK16" i="2"/>
  <c r="EK17" i="2"/>
  <c r="EK18" i="2"/>
  <c r="EK19" i="2"/>
  <c r="EK5" i="2"/>
  <c r="EJ6" i="2"/>
  <c r="EJ7" i="2"/>
  <c r="EJ8" i="2"/>
  <c r="EJ9" i="2"/>
  <c r="EJ10" i="2"/>
  <c r="EJ11" i="2"/>
  <c r="EJ12" i="2"/>
  <c r="EJ13" i="2"/>
  <c r="EJ14" i="2"/>
  <c r="EJ15" i="2"/>
  <c r="EJ16" i="2"/>
  <c r="EJ17" i="2"/>
  <c r="EJ18" i="2"/>
  <c r="EJ19" i="2"/>
  <c r="EJ5" i="2"/>
  <c r="EI6" i="2"/>
  <c r="EI7" i="2"/>
  <c r="EI8" i="2"/>
  <c r="EI9" i="2"/>
  <c r="EI10" i="2"/>
  <c r="EI11" i="2"/>
  <c r="EI12" i="2"/>
  <c r="EI13" i="2"/>
  <c r="EI14" i="2"/>
  <c r="EI15" i="2"/>
  <c r="EI16" i="2"/>
  <c r="EI17" i="2"/>
  <c r="EI18" i="2"/>
  <c r="EI19" i="2"/>
  <c r="EI5" i="2"/>
  <c r="EH6" i="2"/>
  <c r="EH7" i="2"/>
  <c r="EH8" i="2"/>
  <c r="EH9" i="2"/>
  <c r="EH10" i="2"/>
  <c r="EH11" i="2"/>
  <c r="EH12" i="2"/>
  <c r="EH13" i="2"/>
  <c r="EH14" i="2"/>
  <c r="EH15" i="2"/>
  <c r="EH16" i="2"/>
  <c r="EH17" i="2"/>
  <c r="EH18" i="2"/>
  <c r="EH19" i="2"/>
  <c r="EH5" i="2"/>
  <c r="EG6" i="2"/>
  <c r="EG7" i="2"/>
  <c r="EG8" i="2"/>
  <c r="EG9" i="2"/>
  <c r="EG10" i="2"/>
  <c r="EG11" i="2"/>
  <c r="EG12" i="2"/>
  <c r="EG13" i="2"/>
  <c r="EG14" i="2"/>
  <c r="EG15" i="2"/>
  <c r="EG16" i="2"/>
  <c r="EG17" i="2"/>
  <c r="EG18" i="2"/>
  <c r="EG19" i="2"/>
  <c r="EG5" i="2"/>
  <c r="EE24" i="2"/>
  <c r="EE23" i="2"/>
  <c r="ED24" i="2"/>
  <c r="ED23" i="2"/>
  <c r="EC24" i="2"/>
  <c r="EC23" i="2"/>
  <c r="EB24" i="2"/>
  <c r="EB23" i="2"/>
  <c r="EF6" i="2"/>
  <c r="EF7" i="2"/>
  <c r="EF8" i="2"/>
  <c r="EF9" i="2"/>
  <c r="EF10" i="2"/>
  <c r="EF11" i="2"/>
  <c r="EF12" i="2"/>
  <c r="EF13" i="2"/>
  <c r="EF14" i="2"/>
  <c r="EF15" i="2"/>
  <c r="EF16" i="2"/>
  <c r="EF17" i="2"/>
  <c r="EF18" i="2"/>
  <c r="EF19" i="2"/>
  <c r="EF5" i="2"/>
  <c r="EE6" i="2"/>
  <c r="EE7" i="2"/>
  <c r="EE8" i="2"/>
  <c r="EE9" i="2"/>
  <c r="EE10" i="2"/>
  <c r="EE11" i="2"/>
  <c r="EE12" i="2"/>
  <c r="EE13" i="2"/>
  <c r="EE14" i="2"/>
  <c r="EE15" i="2"/>
  <c r="EE16" i="2"/>
  <c r="EE17" i="2"/>
  <c r="EE18" i="2"/>
  <c r="EE19" i="2"/>
  <c r="EE5" i="2"/>
  <c r="ED6" i="2"/>
  <c r="ED7" i="2"/>
  <c r="ED8" i="2"/>
  <c r="ED9" i="2"/>
  <c r="ED10" i="2"/>
  <c r="ED11" i="2"/>
  <c r="ED12" i="2"/>
  <c r="ED13" i="2"/>
  <c r="ED14" i="2"/>
  <c r="ED15" i="2"/>
  <c r="ED16" i="2"/>
  <c r="ED17" i="2"/>
  <c r="ED18" i="2"/>
  <c r="ED19" i="2"/>
  <c r="ED5" i="2"/>
  <c r="EC6" i="2"/>
  <c r="EC7" i="2"/>
  <c r="EC8" i="2"/>
  <c r="EC9" i="2"/>
  <c r="EC10" i="2"/>
  <c r="EC11" i="2"/>
  <c r="EC12" i="2"/>
  <c r="EC13" i="2"/>
  <c r="EC14" i="2"/>
  <c r="EC15" i="2"/>
  <c r="EC16" i="2"/>
  <c r="EC17" i="2"/>
  <c r="EC18" i="2"/>
  <c r="EC19" i="2"/>
  <c r="EC5" i="2"/>
  <c r="EB6" i="2"/>
  <c r="EB7" i="2"/>
  <c r="EB8" i="2"/>
  <c r="EB9" i="2"/>
  <c r="EB10" i="2"/>
  <c r="EB11" i="2"/>
  <c r="EB12" i="2"/>
  <c r="EB13" i="2"/>
  <c r="EB14" i="2"/>
  <c r="EB15" i="2"/>
  <c r="EB16" i="2"/>
  <c r="EB17" i="2"/>
  <c r="EB18" i="2"/>
  <c r="EB19" i="2"/>
  <c r="EB5" i="2"/>
  <c r="DZ24" i="2"/>
  <c r="DZ23" i="2"/>
  <c r="DY24" i="2"/>
  <c r="DY23" i="2"/>
  <c r="DX24" i="2"/>
  <c r="DX23" i="2"/>
  <c r="DW24" i="2"/>
  <c r="DW23" i="2"/>
  <c r="EA6" i="2"/>
  <c r="EA7" i="2"/>
  <c r="EA8" i="2"/>
  <c r="EA9" i="2"/>
  <c r="EA10" i="2"/>
  <c r="EA11" i="2"/>
  <c r="EA12" i="2"/>
  <c r="EA13" i="2"/>
  <c r="EA14" i="2"/>
  <c r="EA15" i="2"/>
  <c r="EA16" i="2"/>
  <c r="EA17" i="2"/>
  <c r="EA18" i="2"/>
  <c r="EA19" i="2"/>
  <c r="EA5" i="2"/>
  <c r="DZ6" i="2"/>
  <c r="DZ7" i="2"/>
  <c r="DZ8" i="2"/>
  <c r="DZ9" i="2"/>
  <c r="DZ10" i="2"/>
  <c r="DZ11" i="2"/>
  <c r="DZ12" i="2"/>
  <c r="DZ13" i="2"/>
  <c r="DZ14" i="2"/>
  <c r="DZ15" i="2"/>
  <c r="DZ16" i="2"/>
  <c r="DZ17" i="2"/>
  <c r="DZ18" i="2"/>
  <c r="DZ19" i="2"/>
  <c r="DZ5" i="2"/>
  <c r="DY6" i="2"/>
  <c r="DY7" i="2"/>
  <c r="DY8" i="2"/>
  <c r="DY9" i="2"/>
  <c r="DY10" i="2"/>
  <c r="DY11" i="2"/>
  <c r="DY12" i="2"/>
  <c r="DY13" i="2"/>
  <c r="DY14" i="2"/>
  <c r="DY15" i="2"/>
  <c r="DY16" i="2"/>
  <c r="DY17" i="2"/>
  <c r="DY18" i="2"/>
  <c r="DY19" i="2"/>
  <c r="DY5" i="2"/>
  <c r="DX6" i="2"/>
  <c r="DX7" i="2"/>
  <c r="DX8" i="2"/>
  <c r="DX9" i="2"/>
  <c r="DX10" i="2"/>
  <c r="DX11" i="2"/>
  <c r="DX12" i="2"/>
  <c r="DX13" i="2"/>
  <c r="DX14" i="2"/>
  <c r="DX15" i="2"/>
  <c r="DX16" i="2"/>
  <c r="DX17" i="2"/>
  <c r="DX18" i="2"/>
  <c r="DX19" i="2"/>
  <c r="DX5" i="2"/>
  <c r="DW6" i="2"/>
  <c r="DW7" i="2"/>
  <c r="DW8" i="2"/>
  <c r="DW9" i="2"/>
  <c r="DW10" i="2"/>
  <c r="DW11" i="2"/>
  <c r="DW12" i="2"/>
  <c r="DW13" i="2"/>
  <c r="DW14" i="2"/>
  <c r="DW15" i="2"/>
  <c r="DW16" i="2"/>
  <c r="DW17" i="2"/>
  <c r="DW18" i="2"/>
  <c r="DW19" i="2"/>
  <c r="DW5" i="2"/>
  <c r="DU24" i="2"/>
  <c r="DU23" i="2"/>
  <c r="DT24" i="2"/>
  <c r="DT23" i="2"/>
  <c r="DS24" i="2"/>
  <c r="DS23" i="2"/>
  <c r="DR24" i="2"/>
  <c r="DR23" i="2"/>
  <c r="DV6" i="2"/>
  <c r="DV7" i="2"/>
  <c r="DV8" i="2"/>
  <c r="DV9" i="2"/>
  <c r="DV10" i="2"/>
  <c r="DV11" i="2"/>
  <c r="DV12" i="2"/>
  <c r="DV13" i="2"/>
  <c r="DV14" i="2"/>
  <c r="DV15" i="2"/>
  <c r="DV16" i="2"/>
  <c r="DV17" i="2"/>
  <c r="DV18" i="2"/>
  <c r="DV19" i="2"/>
  <c r="DV5" i="2"/>
  <c r="DU6" i="2"/>
  <c r="DU7" i="2"/>
  <c r="DU8" i="2"/>
  <c r="DU9" i="2"/>
  <c r="DU10" i="2"/>
  <c r="DU11" i="2"/>
  <c r="DU12" i="2"/>
  <c r="DU13" i="2"/>
  <c r="DU14" i="2"/>
  <c r="DU15" i="2"/>
  <c r="DU16" i="2"/>
  <c r="DU17" i="2"/>
  <c r="DU18" i="2"/>
  <c r="DU19" i="2"/>
  <c r="DU5" i="2"/>
  <c r="DT6" i="2"/>
  <c r="DT7" i="2"/>
  <c r="DT8" i="2"/>
  <c r="DT9" i="2"/>
  <c r="DT10" i="2"/>
  <c r="DT11" i="2"/>
  <c r="DT12" i="2"/>
  <c r="DT13" i="2"/>
  <c r="DT14" i="2"/>
  <c r="DT15" i="2"/>
  <c r="DT16" i="2"/>
  <c r="DT17" i="2"/>
  <c r="DT18" i="2"/>
  <c r="DT19" i="2"/>
  <c r="DT5" i="2"/>
  <c r="DS6" i="2"/>
  <c r="DS7" i="2"/>
  <c r="DS8" i="2"/>
  <c r="DS9" i="2"/>
  <c r="DS10" i="2"/>
  <c r="DS11" i="2"/>
  <c r="DS12" i="2"/>
  <c r="DS13" i="2"/>
  <c r="DS14" i="2"/>
  <c r="DS15" i="2"/>
  <c r="DS16" i="2"/>
  <c r="DS17" i="2"/>
  <c r="DS18" i="2"/>
  <c r="DS19" i="2"/>
  <c r="DS5" i="2"/>
  <c r="DR6" i="2"/>
  <c r="DR7" i="2"/>
  <c r="DR8" i="2"/>
  <c r="DR9" i="2"/>
  <c r="DR10" i="2"/>
  <c r="DR11" i="2"/>
  <c r="DR12" i="2"/>
  <c r="DR13" i="2"/>
  <c r="DR14" i="2"/>
  <c r="DR15" i="2"/>
  <c r="DR16" i="2"/>
  <c r="DR17" i="2"/>
  <c r="DR18" i="2"/>
  <c r="DR19" i="2"/>
  <c r="DR5" i="2"/>
  <c r="DP24" i="2"/>
  <c r="DP23" i="2"/>
  <c r="DO24" i="2"/>
  <c r="DO23" i="2"/>
  <c r="DN24" i="2"/>
  <c r="DN23" i="2"/>
  <c r="DM24" i="2"/>
  <c r="DM23" i="2"/>
  <c r="DQ6" i="2"/>
  <c r="DQ7" i="2"/>
  <c r="DQ8" i="2"/>
  <c r="DQ9" i="2"/>
  <c r="DQ10" i="2"/>
  <c r="DQ11" i="2"/>
  <c r="DQ12" i="2"/>
  <c r="DQ13" i="2"/>
  <c r="DQ14" i="2"/>
  <c r="DQ15" i="2"/>
  <c r="DQ16" i="2"/>
  <c r="DQ17" i="2"/>
  <c r="DQ18" i="2"/>
  <c r="DQ19" i="2"/>
  <c r="DQ5" i="2"/>
  <c r="DP6" i="2"/>
  <c r="DP7" i="2"/>
  <c r="DP8" i="2"/>
  <c r="DP9" i="2"/>
  <c r="DP10" i="2"/>
  <c r="DP11" i="2"/>
  <c r="DP12" i="2"/>
  <c r="DP13" i="2"/>
  <c r="DP14" i="2"/>
  <c r="DP15" i="2"/>
  <c r="DP16" i="2"/>
  <c r="DP17" i="2"/>
  <c r="DP18" i="2"/>
  <c r="DP19" i="2"/>
  <c r="DP5" i="2"/>
  <c r="DO6" i="2"/>
  <c r="DO7" i="2"/>
  <c r="DO8" i="2"/>
  <c r="DO9" i="2"/>
  <c r="DO10" i="2"/>
  <c r="DO11" i="2"/>
  <c r="DO12" i="2"/>
  <c r="DO13" i="2"/>
  <c r="DO14" i="2"/>
  <c r="DO15" i="2"/>
  <c r="DO16" i="2"/>
  <c r="DO17" i="2"/>
  <c r="DO18" i="2"/>
  <c r="DO19" i="2"/>
  <c r="DO5" i="2"/>
  <c r="DN6" i="2"/>
  <c r="DN7" i="2"/>
  <c r="DN8" i="2"/>
  <c r="DN9" i="2"/>
  <c r="DN10" i="2"/>
  <c r="DN11" i="2"/>
  <c r="DN12" i="2"/>
  <c r="DN13" i="2"/>
  <c r="DN14" i="2"/>
  <c r="DN15" i="2"/>
  <c r="DN16" i="2"/>
  <c r="DN17" i="2"/>
  <c r="DN18" i="2"/>
  <c r="DN19" i="2"/>
  <c r="DN5" i="2"/>
  <c r="DM6" i="2"/>
  <c r="DM7" i="2"/>
  <c r="DM8" i="2"/>
  <c r="DM9" i="2"/>
  <c r="DM10" i="2"/>
  <c r="DM11" i="2"/>
  <c r="DM12" i="2"/>
  <c r="DM13" i="2"/>
  <c r="DM14" i="2"/>
  <c r="DM15" i="2"/>
  <c r="DM16" i="2"/>
  <c r="DM17" i="2"/>
  <c r="DM18" i="2"/>
  <c r="DM19" i="2"/>
  <c r="DM5" i="2"/>
  <c r="DK24" i="2"/>
  <c r="DK23" i="2"/>
  <c r="DJ24" i="2"/>
  <c r="DJ23" i="2"/>
  <c r="DI24" i="2"/>
  <c r="DI23" i="2"/>
  <c r="DH24" i="2"/>
  <c r="DH23" i="2"/>
  <c r="DL6" i="2"/>
  <c r="DL7" i="2"/>
  <c r="DL8" i="2"/>
  <c r="DL9" i="2"/>
  <c r="DL10" i="2"/>
  <c r="DL11" i="2"/>
  <c r="DL12" i="2"/>
  <c r="DL13" i="2"/>
  <c r="DL14" i="2"/>
  <c r="DL15" i="2"/>
  <c r="DL16" i="2"/>
  <c r="DL17" i="2"/>
  <c r="DL18" i="2"/>
  <c r="DL19" i="2"/>
  <c r="DL5" i="2"/>
  <c r="DK6" i="2"/>
  <c r="DK7" i="2"/>
  <c r="DK8" i="2"/>
  <c r="DK9" i="2"/>
  <c r="DK10" i="2"/>
  <c r="DK11" i="2"/>
  <c r="DK12" i="2"/>
  <c r="DK13" i="2"/>
  <c r="DK14" i="2"/>
  <c r="DK15" i="2"/>
  <c r="DK16" i="2"/>
  <c r="DK17" i="2"/>
  <c r="DK18" i="2"/>
  <c r="DK19" i="2"/>
  <c r="DK5" i="2"/>
  <c r="DJ6" i="2"/>
  <c r="DJ7" i="2"/>
  <c r="DJ8" i="2"/>
  <c r="DJ9" i="2"/>
  <c r="DJ10" i="2"/>
  <c r="DJ11" i="2"/>
  <c r="DJ12" i="2"/>
  <c r="DJ13" i="2"/>
  <c r="DJ14" i="2"/>
  <c r="DJ15" i="2"/>
  <c r="DJ16" i="2"/>
  <c r="DJ17" i="2"/>
  <c r="DJ18" i="2"/>
  <c r="DJ19" i="2"/>
  <c r="DJ5" i="2"/>
  <c r="DI6" i="2"/>
  <c r="DI7" i="2"/>
  <c r="DI8" i="2"/>
  <c r="DI9" i="2"/>
  <c r="DI10" i="2"/>
  <c r="DI11" i="2"/>
  <c r="DI12" i="2"/>
  <c r="DI13" i="2"/>
  <c r="DI14" i="2"/>
  <c r="DI15" i="2"/>
  <c r="DI16" i="2"/>
  <c r="DI17" i="2"/>
  <c r="DI18" i="2"/>
  <c r="DI19" i="2"/>
  <c r="DI5" i="2"/>
  <c r="DH6" i="2"/>
  <c r="DH7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5" i="2"/>
  <c r="DF24" i="2"/>
  <c r="DF23" i="2"/>
  <c r="DE24" i="2"/>
  <c r="DE23" i="2"/>
  <c r="DD24" i="2"/>
  <c r="DD23" i="2"/>
  <c r="DC24" i="2"/>
  <c r="DC23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5" i="2"/>
  <c r="DA24" i="2"/>
  <c r="DA23" i="2"/>
  <c r="CZ24" i="2"/>
  <c r="CZ23" i="2"/>
  <c r="CY24" i="2"/>
  <c r="CY23" i="2"/>
  <c r="CX24" i="2"/>
  <c r="CX23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5" i="2"/>
  <c r="CV24" i="2"/>
  <c r="CV23" i="2"/>
  <c r="CU24" i="2"/>
  <c r="CU23" i="2"/>
  <c r="CT24" i="2"/>
  <c r="CT23" i="2"/>
  <c r="CS24" i="2"/>
  <c r="CS23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5" i="2"/>
  <c r="CS19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5" i="2"/>
  <c r="CQ24" i="2"/>
  <c r="CQ23" i="2"/>
  <c r="CP24" i="2"/>
  <c r="CP23" i="2"/>
  <c r="CO24" i="2"/>
  <c r="CO23" i="2"/>
  <c r="CN24" i="2"/>
  <c r="CN23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5" i="2"/>
  <c r="CL24" i="2"/>
  <c r="CL23" i="2"/>
  <c r="CK24" i="2"/>
  <c r="CK23" i="2"/>
  <c r="CJ24" i="2"/>
  <c r="CJ23" i="2"/>
  <c r="CI24" i="2"/>
  <c r="CI23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5" i="2"/>
  <c r="CG24" i="2"/>
  <c r="CG23" i="2"/>
  <c r="CF24" i="2"/>
  <c r="CF23" i="2"/>
  <c r="CE24" i="2"/>
  <c r="CE23" i="2"/>
  <c r="CD24" i="2"/>
  <c r="CD23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5" i="2"/>
  <c r="CB24" i="2"/>
  <c r="CB23" i="2"/>
  <c r="CA24" i="2"/>
  <c r="CA23" i="2"/>
  <c r="BZ24" i="2"/>
  <c r="BZ23" i="2"/>
  <c r="BY24" i="2"/>
  <c r="BY23" i="2"/>
  <c r="CC6" i="2"/>
  <c r="CC7" i="2"/>
  <c r="CC8" i="2"/>
  <c r="CC9" i="2"/>
  <c r="CC10" i="2"/>
  <c r="CC11" i="2"/>
  <c r="CC12" i="2"/>
  <c r="CC13" i="2"/>
  <c r="CC14" i="2"/>
  <c r="CC15" i="2"/>
  <c r="CC16" i="2"/>
  <c r="CC17" i="2"/>
  <c r="CC18" i="2"/>
  <c r="CC19" i="2"/>
  <c r="CC5" i="2"/>
  <c r="CB6" i="2"/>
  <c r="CB7" i="2"/>
  <c r="CB8" i="2"/>
  <c r="CB9" i="2"/>
  <c r="CB10" i="2"/>
  <c r="CB11" i="2"/>
  <c r="CB12" i="2"/>
  <c r="CB13" i="2"/>
  <c r="CB14" i="2"/>
  <c r="CB15" i="2"/>
  <c r="CB16" i="2"/>
  <c r="CB17" i="2"/>
  <c r="CB18" i="2"/>
  <c r="CB19" i="2"/>
  <c r="CB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5" i="2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5" i="2"/>
  <c r="BW24" i="2"/>
  <c r="BW23" i="2"/>
  <c r="BV24" i="2"/>
  <c r="BV23" i="2"/>
  <c r="BU24" i="2"/>
  <c r="BU23" i="2"/>
  <c r="BT24" i="2"/>
  <c r="BT23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5" i="2"/>
  <c r="BR24" i="2"/>
  <c r="BR23" i="2"/>
  <c r="BQ24" i="2"/>
  <c r="BQ23" i="2"/>
  <c r="BP24" i="2"/>
  <c r="BP23" i="2"/>
  <c r="BO24" i="2"/>
  <c r="BO23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5" i="2"/>
  <c r="BM24" i="2"/>
  <c r="BM23" i="2"/>
  <c r="BL24" i="2"/>
  <c r="BL23" i="2"/>
  <c r="BK24" i="2"/>
  <c r="BK23" i="2"/>
  <c r="BJ24" i="2"/>
  <c r="BJ23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5" i="2"/>
  <c r="BH24" i="2"/>
  <c r="BH23" i="2"/>
  <c r="BG24" i="2"/>
  <c r="BG23" i="2"/>
  <c r="BF24" i="2"/>
  <c r="BF23" i="2"/>
  <c r="BE24" i="2"/>
  <c r="BE23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5" i="2"/>
  <c r="BC24" i="2"/>
  <c r="BC23" i="2"/>
  <c r="BB24" i="2"/>
  <c r="BB23" i="2"/>
  <c r="BA24" i="2"/>
  <c r="BA23" i="2"/>
  <c r="AZ24" i="2"/>
  <c r="AZ23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5" i="2"/>
  <c r="AX24" i="2"/>
  <c r="AX23" i="2"/>
  <c r="AW24" i="2"/>
  <c r="AW23" i="2"/>
  <c r="AV24" i="2"/>
  <c r="AV23" i="2"/>
  <c r="AU24" i="2"/>
  <c r="AU23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5" i="2"/>
  <c r="AS24" i="2"/>
  <c r="AS23" i="2"/>
  <c r="AR24" i="2"/>
  <c r="AR23" i="2"/>
  <c r="AQ24" i="2"/>
  <c r="AQ23" i="2"/>
  <c r="AP24" i="2"/>
  <c r="AP23" i="2"/>
  <c r="AT19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5" i="2"/>
  <c r="AN24" i="2"/>
  <c r="AN23" i="2"/>
  <c r="AM24" i="2"/>
  <c r="AM23" i="2"/>
  <c r="AL24" i="2"/>
  <c r="AL23" i="2"/>
  <c r="AK24" i="2"/>
  <c r="AK23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5" i="2"/>
  <c r="AI24" i="2"/>
  <c r="AI23" i="2"/>
  <c r="AH24" i="2"/>
  <c r="AH23" i="2"/>
  <c r="AG24" i="2"/>
  <c r="AG23" i="2"/>
  <c r="AF24" i="2"/>
  <c r="AF23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5" i="2"/>
  <c r="AD24" i="2"/>
  <c r="AD23" i="2"/>
  <c r="AC24" i="2"/>
  <c r="AC23" i="2"/>
  <c r="AB24" i="2"/>
  <c r="AB23" i="2"/>
  <c r="AA24" i="2"/>
  <c r="AA23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5" i="2"/>
  <c r="Y24" i="2"/>
  <c r="Y23" i="2"/>
  <c r="X24" i="2"/>
  <c r="X23" i="2"/>
  <c r="W24" i="2"/>
  <c r="W23" i="2"/>
  <c r="V24" i="2"/>
  <c r="V23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5" i="2"/>
  <c r="T24" i="2"/>
  <c r="T23" i="2"/>
  <c r="S24" i="2"/>
  <c r="S23" i="2"/>
  <c r="R24" i="2"/>
  <c r="R23" i="2"/>
  <c r="Q24" i="2"/>
  <c r="Q23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5" i="2"/>
  <c r="FK2" i="2"/>
  <c r="FF2" i="2"/>
  <c r="FA2" i="2"/>
  <c r="EV2" i="2"/>
  <c r="EQ2" i="2"/>
  <c r="EL2" i="2"/>
  <c r="EG2" i="2"/>
  <c r="EB2" i="2"/>
  <c r="DW2" i="2"/>
  <c r="DR2" i="2"/>
  <c r="DM2" i="2"/>
  <c r="DH2" i="2"/>
  <c r="DC2" i="2"/>
  <c r="CX2" i="2"/>
  <c r="CS2" i="2"/>
  <c r="CN2" i="2"/>
  <c r="CI2" i="2"/>
  <c r="CD2" i="2"/>
  <c r="BY2" i="2"/>
  <c r="BT2" i="2"/>
  <c r="BO2" i="2"/>
  <c r="BJ2" i="2"/>
  <c r="BE2" i="2"/>
  <c r="AZ2" i="2"/>
  <c r="AU2" i="2"/>
  <c r="AP2" i="2"/>
  <c r="AK2" i="2"/>
  <c r="AF2" i="2"/>
  <c r="AA2" i="2"/>
  <c r="V2" i="2"/>
  <c r="Q2" i="2"/>
  <c r="L2" i="2"/>
  <c r="E19" i="2"/>
  <c r="G2" i="2" l="1"/>
  <c r="K3" i="2" s="1"/>
  <c r="B2" i="2"/>
  <c r="E3" i="2" s="1"/>
  <c r="O24" i="2"/>
  <c r="O23" i="2"/>
  <c r="N24" i="2"/>
  <c r="N23" i="2"/>
  <c r="M24" i="2"/>
  <c r="M23" i="2"/>
  <c r="L24" i="2"/>
  <c r="L23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5" i="2"/>
  <c r="J24" i="2"/>
  <c r="J23" i="2"/>
  <c r="I24" i="2"/>
  <c r="I23" i="2"/>
  <c r="H24" i="2"/>
  <c r="H23" i="2"/>
  <c r="G24" i="2"/>
  <c r="G23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5" i="2"/>
  <c r="E24" i="2"/>
  <c r="E23" i="2"/>
  <c r="D24" i="2"/>
  <c r="D23" i="2"/>
  <c r="C24" i="2"/>
  <c r="FQ47" i="2" s="1"/>
  <c r="C23" i="2"/>
  <c r="B24" i="2"/>
  <c r="B23" i="2"/>
  <c r="FQ23" i="2" s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5" i="2"/>
  <c r="GX96" i="2"/>
  <c r="GX97" i="2"/>
  <c r="GX98" i="2"/>
  <c r="GX99" i="2"/>
  <c r="GX100" i="2"/>
  <c r="GX101" i="2"/>
  <c r="GX102" i="2"/>
  <c r="GX103" i="2"/>
  <c r="GX104" i="2"/>
  <c r="GX105" i="2"/>
  <c r="GX106" i="2"/>
  <c r="GX107" i="2"/>
  <c r="GX108" i="2"/>
  <c r="GX109" i="2"/>
  <c r="GX110" i="2"/>
  <c r="GX111" i="2"/>
  <c r="GX115" i="2"/>
  <c r="GX116" i="2"/>
  <c r="GX73" i="2"/>
  <c r="GX74" i="2"/>
  <c r="GX75" i="2"/>
  <c r="GX76" i="2"/>
  <c r="GX77" i="2"/>
  <c r="GX78" i="2"/>
  <c r="GX79" i="2"/>
  <c r="GX80" i="2"/>
  <c r="GX81" i="2"/>
  <c r="GX82" i="2"/>
  <c r="GX83" i="2"/>
  <c r="GX84" i="2"/>
  <c r="GX85" i="2"/>
  <c r="GX86" i="2"/>
  <c r="GX87" i="2"/>
  <c r="GX88" i="2"/>
  <c r="GX92" i="2"/>
  <c r="GX93" i="2"/>
  <c r="GX50" i="2"/>
  <c r="GX51" i="2"/>
  <c r="GX52" i="2"/>
  <c r="GX53" i="2"/>
  <c r="GX54" i="2"/>
  <c r="GX55" i="2"/>
  <c r="GX56" i="2"/>
  <c r="GX57" i="2"/>
  <c r="GX58" i="2"/>
  <c r="GX59" i="2"/>
  <c r="GX60" i="2"/>
  <c r="GX61" i="2"/>
  <c r="GX62" i="2"/>
  <c r="GX63" i="2"/>
  <c r="GX64" i="2"/>
  <c r="GX65" i="2"/>
  <c r="GX69" i="2"/>
  <c r="GX70" i="2"/>
  <c r="GX27" i="2"/>
  <c r="GX28" i="2"/>
  <c r="GX29" i="2"/>
  <c r="GX30" i="2"/>
  <c r="GX31" i="2"/>
  <c r="GX32" i="2"/>
  <c r="GX33" i="2"/>
  <c r="GX34" i="2"/>
  <c r="GX35" i="2"/>
  <c r="GX36" i="2"/>
  <c r="GX37" i="2"/>
  <c r="GX38" i="2"/>
  <c r="GX39" i="2"/>
  <c r="GX40" i="2"/>
  <c r="GX41" i="2"/>
  <c r="GX42" i="2"/>
  <c r="GX46" i="2"/>
  <c r="GX47" i="2"/>
  <c r="GX4" i="2"/>
  <c r="GX5" i="2"/>
  <c r="GX6" i="2"/>
  <c r="GX7" i="2"/>
  <c r="GX8" i="2"/>
  <c r="GX9" i="2"/>
  <c r="GX10" i="2"/>
  <c r="GX11" i="2"/>
  <c r="GX12" i="2"/>
  <c r="GX13" i="2"/>
  <c r="GX14" i="2"/>
  <c r="GX15" i="2"/>
  <c r="GX16" i="2"/>
  <c r="GX17" i="2"/>
  <c r="GX18" i="2"/>
  <c r="GX19" i="2"/>
  <c r="GX23" i="2"/>
  <c r="GX24" i="2"/>
  <c r="GW96" i="2"/>
  <c r="GW97" i="2"/>
  <c r="GW98" i="2"/>
  <c r="GW99" i="2"/>
  <c r="GW100" i="2"/>
  <c r="GW101" i="2"/>
  <c r="GW102" i="2"/>
  <c r="GW103" i="2"/>
  <c r="GW104" i="2"/>
  <c r="GW105" i="2"/>
  <c r="GW106" i="2"/>
  <c r="GW107" i="2"/>
  <c r="GW108" i="2"/>
  <c r="GW109" i="2"/>
  <c r="GW110" i="2"/>
  <c r="GW111" i="2"/>
  <c r="GW115" i="2"/>
  <c r="GW116" i="2"/>
  <c r="GW73" i="2"/>
  <c r="GW74" i="2"/>
  <c r="GW75" i="2"/>
  <c r="GW76" i="2"/>
  <c r="GW77" i="2"/>
  <c r="GW78" i="2"/>
  <c r="GW79" i="2"/>
  <c r="GW80" i="2"/>
  <c r="GW81" i="2"/>
  <c r="GW82" i="2"/>
  <c r="GW83" i="2"/>
  <c r="GW84" i="2"/>
  <c r="GW85" i="2"/>
  <c r="GW86" i="2"/>
  <c r="GW87" i="2"/>
  <c r="GW88" i="2"/>
  <c r="GW92" i="2"/>
  <c r="GW93" i="2"/>
  <c r="GW50" i="2"/>
  <c r="GW51" i="2"/>
  <c r="GW52" i="2"/>
  <c r="GW53" i="2"/>
  <c r="GW54" i="2"/>
  <c r="GW55" i="2"/>
  <c r="GW56" i="2"/>
  <c r="GW57" i="2"/>
  <c r="GW58" i="2"/>
  <c r="GW59" i="2"/>
  <c r="GW60" i="2"/>
  <c r="GW61" i="2"/>
  <c r="GW62" i="2"/>
  <c r="GW63" i="2"/>
  <c r="GW64" i="2"/>
  <c r="GW65" i="2"/>
  <c r="GW69" i="2"/>
  <c r="GW70" i="2"/>
  <c r="GW27" i="2"/>
  <c r="GW28" i="2"/>
  <c r="GW29" i="2"/>
  <c r="GW30" i="2"/>
  <c r="GW31" i="2"/>
  <c r="GW32" i="2"/>
  <c r="GW33" i="2"/>
  <c r="GW34" i="2"/>
  <c r="GW35" i="2"/>
  <c r="GW36" i="2"/>
  <c r="GW37" i="2"/>
  <c r="GW38" i="2"/>
  <c r="GW39" i="2"/>
  <c r="GW40" i="2"/>
  <c r="GW41" i="2"/>
  <c r="GW42" i="2"/>
  <c r="GW46" i="2"/>
  <c r="GW47" i="2"/>
  <c r="GW5" i="2"/>
  <c r="GW6" i="2"/>
  <c r="GW7" i="2"/>
  <c r="GW8" i="2"/>
  <c r="GW9" i="2"/>
  <c r="GW10" i="2"/>
  <c r="GW11" i="2"/>
  <c r="GW12" i="2"/>
  <c r="GW13" i="2"/>
  <c r="GW14" i="2"/>
  <c r="GW15" i="2"/>
  <c r="GW16" i="2"/>
  <c r="GW17" i="2"/>
  <c r="GW18" i="2"/>
  <c r="GW19" i="2"/>
  <c r="GW23" i="2"/>
  <c r="GW24" i="2"/>
  <c r="GW4" i="2"/>
  <c r="GV5" i="2"/>
  <c r="FO3" i="2"/>
  <c r="GX95" i="2" s="1"/>
  <c r="FN3" i="2"/>
  <c r="GX72" i="2" s="1"/>
  <c r="FM3" i="2"/>
  <c r="GX49" i="2" s="1"/>
  <c r="FL3" i="2"/>
  <c r="GX26" i="2" s="1"/>
  <c r="FK3" i="2"/>
  <c r="GX3" i="2" s="1"/>
  <c r="FJ3" i="2"/>
  <c r="GW95" i="2" s="1"/>
  <c r="FI3" i="2"/>
  <c r="GW72" i="2" s="1"/>
  <c r="FH3" i="2"/>
  <c r="GW49" i="2" s="1"/>
  <c r="FG3" i="2"/>
  <c r="GW26" i="2" s="1"/>
  <c r="FF3" i="2"/>
  <c r="GW3" i="2" s="1"/>
  <c r="C8" i="5"/>
  <c r="L3" i="2"/>
  <c r="M3" i="2"/>
  <c r="N3" i="2"/>
  <c r="P3" i="2"/>
  <c r="Q3" i="2"/>
  <c r="R3" i="2"/>
  <c r="S3" i="2"/>
  <c r="U3" i="2"/>
  <c r="I3" i="2" l="1"/>
  <c r="G3" i="2"/>
  <c r="H3" i="2"/>
  <c r="C3" i="2"/>
  <c r="F3" i="2"/>
  <c r="D3" i="2"/>
  <c r="B3" i="2"/>
  <c r="FQ3" i="2" l="1"/>
  <c r="GV96" i="2"/>
  <c r="GV97" i="2"/>
  <c r="GV98" i="2"/>
  <c r="GV99" i="2"/>
  <c r="GV100" i="2"/>
  <c r="GV101" i="2"/>
  <c r="GV102" i="2"/>
  <c r="GV103" i="2"/>
  <c r="GV104" i="2"/>
  <c r="GV105" i="2"/>
  <c r="GV106" i="2"/>
  <c r="GV107" i="2"/>
  <c r="GV108" i="2"/>
  <c r="GV109" i="2"/>
  <c r="GV110" i="2"/>
  <c r="GV111" i="2"/>
  <c r="GV115" i="2"/>
  <c r="GV116" i="2"/>
  <c r="GV73" i="2"/>
  <c r="GV74" i="2"/>
  <c r="GV75" i="2"/>
  <c r="GV76" i="2"/>
  <c r="GV77" i="2"/>
  <c r="GV78" i="2"/>
  <c r="GV79" i="2"/>
  <c r="GV80" i="2"/>
  <c r="GV81" i="2"/>
  <c r="GV82" i="2"/>
  <c r="GV83" i="2"/>
  <c r="GV84" i="2"/>
  <c r="GV85" i="2"/>
  <c r="GV86" i="2"/>
  <c r="GV87" i="2"/>
  <c r="GV88" i="2"/>
  <c r="GV92" i="2"/>
  <c r="GV93" i="2"/>
  <c r="GV50" i="2"/>
  <c r="GV51" i="2"/>
  <c r="GV52" i="2"/>
  <c r="GV53" i="2"/>
  <c r="GV54" i="2"/>
  <c r="GV55" i="2"/>
  <c r="GV56" i="2"/>
  <c r="GV57" i="2"/>
  <c r="GV58" i="2"/>
  <c r="GV59" i="2"/>
  <c r="GV60" i="2"/>
  <c r="GV61" i="2"/>
  <c r="GV62" i="2"/>
  <c r="GV63" i="2"/>
  <c r="GV64" i="2"/>
  <c r="GV65" i="2"/>
  <c r="GV69" i="2"/>
  <c r="GV70" i="2"/>
  <c r="GV27" i="2"/>
  <c r="GV28" i="2"/>
  <c r="GV29" i="2"/>
  <c r="GV30" i="2"/>
  <c r="GV31" i="2"/>
  <c r="GV32" i="2"/>
  <c r="GV33" i="2"/>
  <c r="GV34" i="2"/>
  <c r="GV35" i="2"/>
  <c r="GV36" i="2"/>
  <c r="GV37" i="2"/>
  <c r="GV38" i="2"/>
  <c r="GV39" i="2"/>
  <c r="GV40" i="2"/>
  <c r="GV41" i="2"/>
  <c r="GV42" i="2"/>
  <c r="GV46" i="2"/>
  <c r="GV47" i="2"/>
  <c r="GV6" i="2"/>
  <c r="GV7" i="2"/>
  <c r="GV8" i="2"/>
  <c r="GV9" i="2"/>
  <c r="GV10" i="2"/>
  <c r="GV11" i="2"/>
  <c r="GV12" i="2"/>
  <c r="GV13" i="2"/>
  <c r="GV14" i="2"/>
  <c r="GV15" i="2"/>
  <c r="GV16" i="2"/>
  <c r="GV17" i="2"/>
  <c r="GV18" i="2"/>
  <c r="GV19" i="2"/>
  <c r="GV23" i="2"/>
  <c r="GV24" i="2"/>
  <c r="GV4" i="2"/>
  <c r="GU96" i="2"/>
  <c r="GU97" i="2"/>
  <c r="GU98" i="2"/>
  <c r="GU99" i="2"/>
  <c r="GU100" i="2"/>
  <c r="GU101" i="2"/>
  <c r="GU102" i="2"/>
  <c r="GU103" i="2"/>
  <c r="GU104" i="2"/>
  <c r="GU105" i="2"/>
  <c r="GU106" i="2"/>
  <c r="GU107" i="2"/>
  <c r="GU108" i="2"/>
  <c r="GU109" i="2"/>
  <c r="GU110" i="2"/>
  <c r="GU111" i="2"/>
  <c r="GU115" i="2"/>
  <c r="GU116" i="2"/>
  <c r="GU73" i="2"/>
  <c r="GU74" i="2"/>
  <c r="GU75" i="2"/>
  <c r="GU76" i="2"/>
  <c r="GU77" i="2"/>
  <c r="GU78" i="2"/>
  <c r="GU79" i="2"/>
  <c r="GU80" i="2"/>
  <c r="GU81" i="2"/>
  <c r="GU82" i="2"/>
  <c r="GU83" i="2"/>
  <c r="GU84" i="2"/>
  <c r="GU85" i="2"/>
  <c r="GU86" i="2"/>
  <c r="GU87" i="2"/>
  <c r="GU88" i="2"/>
  <c r="GU92" i="2"/>
  <c r="GU93" i="2"/>
  <c r="GU50" i="2"/>
  <c r="GU51" i="2"/>
  <c r="GU52" i="2"/>
  <c r="GU53" i="2"/>
  <c r="GU54" i="2"/>
  <c r="GU55" i="2"/>
  <c r="GU56" i="2"/>
  <c r="GU57" i="2"/>
  <c r="GU58" i="2"/>
  <c r="GU59" i="2"/>
  <c r="GU60" i="2"/>
  <c r="GU61" i="2"/>
  <c r="GU62" i="2"/>
  <c r="GU63" i="2"/>
  <c r="GU64" i="2"/>
  <c r="GU65" i="2"/>
  <c r="GU69" i="2"/>
  <c r="GU70" i="2"/>
  <c r="GU27" i="2"/>
  <c r="GU28" i="2"/>
  <c r="GU29" i="2"/>
  <c r="GU30" i="2"/>
  <c r="GU31" i="2"/>
  <c r="GU32" i="2"/>
  <c r="GU33" i="2"/>
  <c r="GU34" i="2"/>
  <c r="GU35" i="2"/>
  <c r="GU36" i="2"/>
  <c r="GU37" i="2"/>
  <c r="GU38" i="2"/>
  <c r="GU39" i="2"/>
  <c r="GU40" i="2"/>
  <c r="GU41" i="2"/>
  <c r="GU42" i="2"/>
  <c r="GU46" i="2"/>
  <c r="GU47" i="2"/>
  <c r="GU5" i="2"/>
  <c r="GU6" i="2"/>
  <c r="GU7" i="2"/>
  <c r="GU8" i="2"/>
  <c r="GU9" i="2"/>
  <c r="GU10" i="2"/>
  <c r="GU11" i="2"/>
  <c r="GU12" i="2"/>
  <c r="GU13" i="2"/>
  <c r="GU14" i="2"/>
  <c r="GU15" i="2"/>
  <c r="GU16" i="2"/>
  <c r="GU17" i="2"/>
  <c r="GU18" i="2"/>
  <c r="GU19" i="2"/>
  <c r="GU23" i="2"/>
  <c r="GU24" i="2"/>
  <c r="GU4" i="2"/>
  <c r="GT96" i="2"/>
  <c r="GT97" i="2"/>
  <c r="GT98" i="2"/>
  <c r="GT99" i="2"/>
  <c r="GT100" i="2"/>
  <c r="GT101" i="2"/>
  <c r="GT102" i="2"/>
  <c r="GT103" i="2"/>
  <c r="GT104" i="2"/>
  <c r="GT105" i="2"/>
  <c r="GT106" i="2"/>
  <c r="GT107" i="2"/>
  <c r="GT108" i="2"/>
  <c r="GT109" i="2"/>
  <c r="GT110" i="2"/>
  <c r="GT111" i="2"/>
  <c r="GT115" i="2"/>
  <c r="GT116" i="2"/>
  <c r="GT73" i="2"/>
  <c r="GT74" i="2"/>
  <c r="GT75" i="2"/>
  <c r="GT76" i="2"/>
  <c r="GT77" i="2"/>
  <c r="GT78" i="2"/>
  <c r="GT79" i="2"/>
  <c r="GT80" i="2"/>
  <c r="GT81" i="2"/>
  <c r="GT82" i="2"/>
  <c r="GT83" i="2"/>
  <c r="GT84" i="2"/>
  <c r="GT85" i="2"/>
  <c r="GT86" i="2"/>
  <c r="GT87" i="2"/>
  <c r="GT88" i="2"/>
  <c r="GT92" i="2"/>
  <c r="GT93" i="2"/>
  <c r="GI65" i="2"/>
  <c r="GT50" i="2"/>
  <c r="GT51" i="2"/>
  <c r="GT52" i="2"/>
  <c r="GT53" i="2"/>
  <c r="GT54" i="2"/>
  <c r="GT55" i="2"/>
  <c r="GT56" i="2"/>
  <c r="GT57" i="2"/>
  <c r="GT58" i="2"/>
  <c r="GT59" i="2"/>
  <c r="GT60" i="2"/>
  <c r="GT61" i="2"/>
  <c r="GT62" i="2"/>
  <c r="GT63" i="2"/>
  <c r="GT64" i="2"/>
  <c r="GT65" i="2"/>
  <c r="GT69" i="2"/>
  <c r="GT70" i="2"/>
  <c r="GT27" i="2"/>
  <c r="GT28" i="2"/>
  <c r="GT29" i="2"/>
  <c r="GT30" i="2"/>
  <c r="GT31" i="2"/>
  <c r="GT32" i="2"/>
  <c r="GT33" i="2"/>
  <c r="GT34" i="2"/>
  <c r="GT35" i="2"/>
  <c r="GT36" i="2"/>
  <c r="GT37" i="2"/>
  <c r="GT38" i="2"/>
  <c r="GT39" i="2"/>
  <c r="GT40" i="2"/>
  <c r="GT41" i="2"/>
  <c r="GT42" i="2"/>
  <c r="GT46" i="2"/>
  <c r="GT47" i="2"/>
  <c r="GT5" i="2"/>
  <c r="GT6" i="2"/>
  <c r="GT7" i="2"/>
  <c r="GT8" i="2"/>
  <c r="GT9" i="2"/>
  <c r="GT10" i="2"/>
  <c r="GT11" i="2"/>
  <c r="GT12" i="2"/>
  <c r="GT13" i="2"/>
  <c r="GT14" i="2"/>
  <c r="GT15" i="2"/>
  <c r="GT16" i="2"/>
  <c r="GT17" i="2"/>
  <c r="GT18" i="2"/>
  <c r="GT19" i="2"/>
  <c r="GT23" i="2"/>
  <c r="GT24" i="2"/>
  <c r="GT4" i="2"/>
  <c r="GS96" i="2"/>
  <c r="GS97" i="2"/>
  <c r="GS98" i="2"/>
  <c r="GS99" i="2"/>
  <c r="GS100" i="2"/>
  <c r="GS101" i="2"/>
  <c r="GS102" i="2"/>
  <c r="GS103" i="2"/>
  <c r="GS104" i="2"/>
  <c r="GS105" i="2"/>
  <c r="GS106" i="2"/>
  <c r="GS107" i="2"/>
  <c r="GS108" i="2"/>
  <c r="GS109" i="2"/>
  <c r="GS110" i="2"/>
  <c r="GS111" i="2"/>
  <c r="GS115" i="2"/>
  <c r="GS116" i="2"/>
  <c r="GS73" i="2"/>
  <c r="GS74" i="2"/>
  <c r="GS75" i="2"/>
  <c r="GS76" i="2"/>
  <c r="GS77" i="2"/>
  <c r="GS78" i="2"/>
  <c r="GS79" i="2"/>
  <c r="GS80" i="2"/>
  <c r="GS81" i="2"/>
  <c r="GS82" i="2"/>
  <c r="GS83" i="2"/>
  <c r="GS84" i="2"/>
  <c r="GS85" i="2"/>
  <c r="GS86" i="2"/>
  <c r="GS87" i="2"/>
  <c r="GS88" i="2"/>
  <c r="GS92" i="2"/>
  <c r="GS93" i="2"/>
  <c r="GS50" i="2"/>
  <c r="GS51" i="2"/>
  <c r="GS52" i="2"/>
  <c r="GS53" i="2"/>
  <c r="GS54" i="2"/>
  <c r="GS55" i="2"/>
  <c r="GS56" i="2"/>
  <c r="GS57" i="2"/>
  <c r="GS58" i="2"/>
  <c r="GS59" i="2"/>
  <c r="GS60" i="2"/>
  <c r="GS61" i="2"/>
  <c r="GS62" i="2"/>
  <c r="GS63" i="2"/>
  <c r="GS64" i="2"/>
  <c r="GS65" i="2"/>
  <c r="GS69" i="2"/>
  <c r="GS70" i="2"/>
  <c r="GS27" i="2"/>
  <c r="GS28" i="2"/>
  <c r="GS29" i="2"/>
  <c r="GS30" i="2"/>
  <c r="GS31" i="2"/>
  <c r="GS32" i="2"/>
  <c r="GS33" i="2"/>
  <c r="GS34" i="2"/>
  <c r="GS35" i="2"/>
  <c r="GS36" i="2"/>
  <c r="GS37" i="2"/>
  <c r="GS38" i="2"/>
  <c r="GS39" i="2"/>
  <c r="GS40" i="2"/>
  <c r="GS41" i="2"/>
  <c r="GS42" i="2"/>
  <c r="GS46" i="2"/>
  <c r="GS47" i="2"/>
  <c r="GS5" i="2"/>
  <c r="GS6" i="2"/>
  <c r="GS7" i="2"/>
  <c r="GS8" i="2"/>
  <c r="GS9" i="2"/>
  <c r="GS10" i="2"/>
  <c r="GS11" i="2"/>
  <c r="GS12" i="2"/>
  <c r="GS13" i="2"/>
  <c r="GS14" i="2"/>
  <c r="GS15" i="2"/>
  <c r="GS16" i="2"/>
  <c r="GS17" i="2"/>
  <c r="GS18" i="2"/>
  <c r="GS19" i="2"/>
  <c r="GS23" i="2"/>
  <c r="GS24" i="2"/>
  <c r="GS4" i="2"/>
  <c r="GR96" i="2"/>
  <c r="GR97" i="2"/>
  <c r="GR98" i="2"/>
  <c r="GR99" i="2"/>
  <c r="GR100" i="2"/>
  <c r="GR101" i="2"/>
  <c r="GR102" i="2"/>
  <c r="GR103" i="2"/>
  <c r="GR104" i="2"/>
  <c r="GR105" i="2"/>
  <c r="GR106" i="2"/>
  <c r="GR107" i="2"/>
  <c r="GR108" i="2"/>
  <c r="GR109" i="2"/>
  <c r="GR110" i="2"/>
  <c r="GR111" i="2"/>
  <c r="GR115" i="2"/>
  <c r="GR116" i="2"/>
  <c r="GR73" i="2"/>
  <c r="GR74" i="2"/>
  <c r="GR75" i="2"/>
  <c r="GR76" i="2"/>
  <c r="GR77" i="2"/>
  <c r="GR78" i="2"/>
  <c r="GR79" i="2"/>
  <c r="GR80" i="2"/>
  <c r="GR81" i="2"/>
  <c r="GR82" i="2"/>
  <c r="GR83" i="2"/>
  <c r="GR84" i="2"/>
  <c r="GR85" i="2"/>
  <c r="GR86" i="2"/>
  <c r="GR87" i="2"/>
  <c r="GR88" i="2"/>
  <c r="GR92" i="2"/>
  <c r="GR93" i="2"/>
  <c r="GR50" i="2"/>
  <c r="GR51" i="2"/>
  <c r="GR52" i="2"/>
  <c r="GR53" i="2"/>
  <c r="GR54" i="2"/>
  <c r="GR55" i="2"/>
  <c r="GR56" i="2"/>
  <c r="GR57" i="2"/>
  <c r="GR58" i="2"/>
  <c r="GR59" i="2"/>
  <c r="GR60" i="2"/>
  <c r="GR61" i="2"/>
  <c r="GR62" i="2"/>
  <c r="GR63" i="2"/>
  <c r="GR64" i="2"/>
  <c r="GR65" i="2"/>
  <c r="GR69" i="2"/>
  <c r="GR70" i="2"/>
  <c r="GR27" i="2"/>
  <c r="GR28" i="2"/>
  <c r="GR29" i="2"/>
  <c r="GR30" i="2"/>
  <c r="GR31" i="2"/>
  <c r="GR32" i="2"/>
  <c r="GR33" i="2"/>
  <c r="GR34" i="2"/>
  <c r="GR35" i="2"/>
  <c r="GR36" i="2"/>
  <c r="GR37" i="2"/>
  <c r="GR38" i="2"/>
  <c r="GR39" i="2"/>
  <c r="GR40" i="2"/>
  <c r="GR41" i="2"/>
  <c r="GR42" i="2"/>
  <c r="GR46" i="2"/>
  <c r="GR47" i="2"/>
  <c r="GR5" i="2"/>
  <c r="GR6" i="2"/>
  <c r="GR7" i="2"/>
  <c r="GR8" i="2"/>
  <c r="GR9" i="2"/>
  <c r="GR10" i="2"/>
  <c r="GR11" i="2"/>
  <c r="GR12" i="2"/>
  <c r="GR13" i="2"/>
  <c r="GR14" i="2"/>
  <c r="GR15" i="2"/>
  <c r="GR16" i="2"/>
  <c r="GR17" i="2"/>
  <c r="GR18" i="2"/>
  <c r="GR19" i="2"/>
  <c r="GR23" i="2"/>
  <c r="GR24" i="2"/>
  <c r="GR4" i="2"/>
  <c r="GQ96" i="2"/>
  <c r="GQ97" i="2"/>
  <c r="GQ98" i="2"/>
  <c r="GQ99" i="2"/>
  <c r="GQ100" i="2"/>
  <c r="GQ101" i="2"/>
  <c r="GQ102" i="2"/>
  <c r="GQ103" i="2"/>
  <c r="GQ104" i="2"/>
  <c r="GQ105" i="2"/>
  <c r="GQ106" i="2"/>
  <c r="GQ107" i="2"/>
  <c r="GQ108" i="2"/>
  <c r="GQ109" i="2"/>
  <c r="GQ110" i="2"/>
  <c r="GQ111" i="2"/>
  <c r="GQ115" i="2"/>
  <c r="GQ116" i="2"/>
  <c r="GQ73" i="2"/>
  <c r="GQ74" i="2"/>
  <c r="GQ75" i="2"/>
  <c r="GQ76" i="2"/>
  <c r="GQ77" i="2"/>
  <c r="GQ78" i="2"/>
  <c r="GQ79" i="2"/>
  <c r="GQ80" i="2"/>
  <c r="GQ81" i="2"/>
  <c r="GQ82" i="2"/>
  <c r="GQ83" i="2"/>
  <c r="GQ84" i="2"/>
  <c r="GQ85" i="2"/>
  <c r="GQ86" i="2"/>
  <c r="GQ87" i="2"/>
  <c r="GQ88" i="2"/>
  <c r="GQ92" i="2"/>
  <c r="GQ93" i="2"/>
  <c r="GQ50" i="2"/>
  <c r="GQ51" i="2"/>
  <c r="GQ52" i="2"/>
  <c r="GQ53" i="2"/>
  <c r="GQ54" i="2"/>
  <c r="GQ55" i="2"/>
  <c r="GQ56" i="2"/>
  <c r="GQ57" i="2"/>
  <c r="GQ58" i="2"/>
  <c r="GQ59" i="2"/>
  <c r="GQ60" i="2"/>
  <c r="GQ61" i="2"/>
  <c r="GQ62" i="2"/>
  <c r="GQ63" i="2"/>
  <c r="GQ64" i="2"/>
  <c r="GQ65" i="2"/>
  <c r="GQ69" i="2"/>
  <c r="GQ70" i="2"/>
  <c r="GQ27" i="2"/>
  <c r="GQ28" i="2"/>
  <c r="GQ29" i="2"/>
  <c r="GQ30" i="2"/>
  <c r="GQ31" i="2"/>
  <c r="GQ32" i="2"/>
  <c r="GQ33" i="2"/>
  <c r="GQ34" i="2"/>
  <c r="GQ35" i="2"/>
  <c r="GQ36" i="2"/>
  <c r="GQ37" i="2"/>
  <c r="GQ38" i="2"/>
  <c r="GQ39" i="2"/>
  <c r="GQ40" i="2"/>
  <c r="GQ41" i="2"/>
  <c r="GQ42" i="2"/>
  <c r="GQ46" i="2"/>
  <c r="GQ47" i="2"/>
  <c r="GQ5" i="2"/>
  <c r="GQ6" i="2"/>
  <c r="GQ7" i="2"/>
  <c r="GQ8" i="2"/>
  <c r="GQ9" i="2"/>
  <c r="GQ10" i="2"/>
  <c r="GQ11" i="2"/>
  <c r="GQ12" i="2"/>
  <c r="GQ13" i="2"/>
  <c r="GQ14" i="2"/>
  <c r="GQ15" i="2"/>
  <c r="GQ16" i="2"/>
  <c r="GQ17" i="2"/>
  <c r="GQ18" i="2"/>
  <c r="GQ19" i="2"/>
  <c r="GQ23" i="2"/>
  <c r="GQ24" i="2"/>
  <c r="GQ4" i="2"/>
  <c r="GP96" i="2"/>
  <c r="GP97" i="2"/>
  <c r="GP98" i="2"/>
  <c r="GP99" i="2"/>
  <c r="GP100" i="2"/>
  <c r="GP101" i="2"/>
  <c r="GP102" i="2"/>
  <c r="GP103" i="2"/>
  <c r="GP104" i="2"/>
  <c r="GP105" i="2"/>
  <c r="GP106" i="2"/>
  <c r="GP107" i="2"/>
  <c r="GP108" i="2"/>
  <c r="GP109" i="2"/>
  <c r="GP110" i="2"/>
  <c r="GP111" i="2"/>
  <c r="GP115" i="2"/>
  <c r="GP116" i="2"/>
  <c r="GP73" i="2"/>
  <c r="GP74" i="2"/>
  <c r="GP75" i="2"/>
  <c r="GP76" i="2"/>
  <c r="GP77" i="2"/>
  <c r="GP78" i="2"/>
  <c r="GP79" i="2"/>
  <c r="GP80" i="2"/>
  <c r="GP81" i="2"/>
  <c r="GP82" i="2"/>
  <c r="GP83" i="2"/>
  <c r="GP84" i="2"/>
  <c r="GP85" i="2"/>
  <c r="GP86" i="2"/>
  <c r="GP87" i="2"/>
  <c r="GP88" i="2"/>
  <c r="GP92" i="2"/>
  <c r="GP93" i="2"/>
  <c r="GP50" i="2"/>
  <c r="GP51" i="2"/>
  <c r="GP52" i="2"/>
  <c r="GP53" i="2"/>
  <c r="GP54" i="2"/>
  <c r="GP55" i="2"/>
  <c r="GP56" i="2"/>
  <c r="GP57" i="2"/>
  <c r="GP58" i="2"/>
  <c r="GP59" i="2"/>
  <c r="GP60" i="2"/>
  <c r="GP61" i="2"/>
  <c r="GP62" i="2"/>
  <c r="GP63" i="2"/>
  <c r="GP64" i="2"/>
  <c r="GP65" i="2"/>
  <c r="GP69" i="2"/>
  <c r="GP70" i="2"/>
  <c r="GP27" i="2"/>
  <c r="GP28" i="2"/>
  <c r="GP29" i="2"/>
  <c r="GP30" i="2"/>
  <c r="GP31" i="2"/>
  <c r="GP32" i="2"/>
  <c r="GP33" i="2"/>
  <c r="GP34" i="2"/>
  <c r="GP35" i="2"/>
  <c r="GP36" i="2"/>
  <c r="GP37" i="2"/>
  <c r="GP38" i="2"/>
  <c r="GP39" i="2"/>
  <c r="GP40" i="2"/>
  <c r="GP41" i="2"/>
  <c r="GP42" i="2"/>
  <c r="GP46" i="2"/>
  <c r="GP47" i="2"/>
  <c r="GP5" i="2"/>
  <c r="GP6" i="2"/>
  <c r="GP7" i="2"/>
  <c r="GP8" i="2"/>
  <c r="GP9" i="2"/>
  <c r="GP10" i="2"/>
  <c r="GP11" i="2"/>
  <c r="GP12" i="2"/>
  <c r="GP13" i="2"/>
  <c r="GP14" i="2"/>
  <c r="GP15" i="2"/>
  <c r="GP16" i="2"/>
  <c r="GP17" i="2"/>
  <c r="GP18" i="2"/>
  <c r="GP19" i="2"/>
  <c r="GP23" i="2"/>
  <c r="GP24" i="2"/>
  <c r="GP4" i="2"/>
  <c r="GO96" i="2"/>
  <c r="GO97" i="2"/>
  <c r="GO98" i="2"/>
  <c r="GO99" i="2"/>
  <c r="GO100" i="2"/>
  <c r="GO101" i="2"/>
  <c r="GO102" i="2"/>
  <c r="GO103" i="2"/>
  <c r="GO104" i="2"/>
  <c r="GO105" i="2"/>
  <c r="GO106" i="2"/>
  <c r="GO107" i="2"/>
  <c r="GO108" i="2"/>
  <c r="GO109" i="2"/>
  <c r="GO110" i="2"/>
  <c r="GO111" i="2"/>
  <c r="GO115" i="2"/>
  <c r="GO116" i="2"/>
  <c r="GO73" i="2"/>
  <c r="GO74" i="2"/>
  <c r="GO75" i="2"/>
  <c r="GO76" i="2"/>
  <c r="GO77" i="2"/>
  <c r="GO78" i="2"/>
  <c r="GO79" i="2"/>
  <c r="GO80" i="2"/>
  <c r="GO81" i="2"/>
  <c r="GO82" i="2"/>
  <c r="GO83" i="2"/>
  <c r="GO84" i="2"/>
  <c r="GO85" i="2"/>
  <c r="GO86" i="2"/>
  <c r="GO87" i="2"/>
  <c r="GO88" i="2"/>
  <c r="GO92" i="2"/>
  <c r="GO93" i="2"/>
  <c r="GO50" i="2"/>
  <c r="GO51" i="2"/>
  <c r="GO52" i="2"/>
  <c r="GO53" i="2"/>
  <c r="GO54" i="2"/>
  <c r="GO55" i="2"/>
  <c r="GO56" i="2"/>
  <c r="GO57" i="2"/>
  <c r="GO58" i="2"/>
  <c r="GO59" i="2"/>
  <c r="GO60" i="2"/>
  <c r="GO61" i="2"/>
  <c r="GO62" i="2"/>
  <c r="GO63" i="2"/>
  <c r="GO64" i="2"/>
  <c r="GO65" i="2"/>
  <c r="GO69" i="2"/>
  <c r="GO70" i="2"/>
  <c r="GG42" i="2"/>
  <c r="GO27" i="2"/>
  <c r="GO28" i="2"/>
  <c r="GO29" i="2"/>
  <c r="GO30" i="2"/>
  <c r="GO31" i="2"/>
  <c r="GO32" i="2"/>
  <c r="GO33" i="2"/>
  <c r="GO34" i="2"/>
  <c r="GO35" i="2"/>
  <c r="GO36" i="2"/>
  <c r="GO37" i="2"/>
  <c r="GO38" i="2"/>
  <c r="GO39" i="2"/>
  <c r="GO40" i="2"/>
  <c r="GO41" i="2"/>
  <c r="GO42" i="2"/>
  <c r="GO46" i="2"/>
  <c r="GO47" i="2"/>
  <c r="GO5" i="2"/>
  <c r="GO6" i="2"/>
  <c r="GO7" i="2"/>
  <c r="GO8" i="2"/>
  <c r="GO9" i="2"/>
  <c r="GO10" i="2"/>
  <c r="GO11" i="2"/>
  <c r="GO12" i="2"/>
  <c r="GO13" i="2"/>
  <c r="GO14" i="2"/>
  <c r="GO15" i="2"/>
  <c r="GO16" i="2"/>
  <c r="GO17" i="2"/>
  <c r="GO18" i="2"/>
  <c r="GO19" i="2"/>
  <c r="GO23" i="2"/>
  <c r="GO24" i="2"/>
  <c r="GO4" i="2"/>
  <c r="GN4" i="2"/>
  <c r="FE3" i="2"/>
  <c r="GV95" i="2" s="1"/>
  <c r="FD3" i="2"/>
  <c r="GV72" i="2" s="1"/>
  <c r="FC3" i="2"/>
  <c r="GV49" i="2" s="1"/>
  <c r="FB3" i="2"/>
  <c r="GV26" i="2" s="1"/>
  <c r="FA3" i="2"/>
  <c r="GV3" i="2" s="1"/>
  <c r="EZ3" i="2"/>
  <c r="GU95" i="2" s="1"/>
  <c r="EY3" i="2"/>
  <c r="GU72" i="2" s="1"/>
  <c r="EX3" i="2"/>
  <c r="GU49" i="2" s="1"/>
  <c r="EW3" i="2"/>
  <c r="GU26" i="2" s="1"/>
  <c r="EV3" i="2"/>
  <c r="GU3" i="2" s="1"/>
  <c r="EU3" i="2"/>
  <c r="GT95" i="2" s="1"/>
  <c r="ET3" i="2"/>
  <c r="GT72" i="2" s="1"/>
  <c r="ES3" i="2"/>
  <c r="GT49" i="2" s="1"/>
  <c r="ER3" i="2"/>
  <c r="GT26" i="2" s="1"/>
  <c r="EQ3" i="2"/>
  <c r="GT3" i="2" s="1"/>
  <c r="EP3" i="2"/>
  <c r="GS95" i="2" s="1"/>
  <c r="EO3" i="2"/>
  <c r="GS72" i="2" s="1"/>
  <c r="EN3" i="2"/>
  <c r="GS49" i="2" s="1"/>
  <c r="EM3" i="2"/>
  <c r="GS26" i="2" s="1"/>
  <c r="EL3" i="2"/>
  <c r="GS3" i="2" s="1"/>
  <c r="EK3" i="2"/>
  <c r="GR95" i="2" s="1"/>
  <c r="EJ3" i="2"/>
  <c r="GR72" i="2" s="1"/>
  <c r="EI3" i="2"/>
  <c r="GR49" i="2" s="1"/>
  <c r="EH3" i="2"/>
  <c r="GR26" i="2" s="1"/>
  <c r="EG3" i="2"/>
  <c r="GR3" i="2" s="1"/>
  <c r="EF3" i="2"/>
  <c r="GQ95" i="2" s="1"/>
  <c r="EE3" i="2"/>
  <c r="GQ72" i="2" s="1"/>
  <c r="ED3" i="2"/>
  <c r="GQ49" i="2" s="1"/>
  <c r="EC3" i="2"/>
  <c r="GQ26" i="2" s="1"/>
  <c r="EB3" i="2"/>
  <c r="GQ3" i="2" s="1"/>
  <c r="EA3" i="2"/>
  <c r="GP95" i="2" s="1"/>
  <c r="DZ3" i="2"/>
  <c r="GP72" i="2" s="1"/>
  <c r="DY3" i="2"/>
  <c r="GP49" i="2" s="1"/>
  <c r="DX3" i="2"/>
  <c r="GP26" i="2" s="1"/>
  <c r="DW3" i="2"/>
  <c r="GP3" i="2" s="1"/>
  <c r="DV3" i="2"/>
  <c r="GO95" i="2" s="1"/>
  <c r="DU3" i="2"/>
  <c r="GO72" i="2" s="1"/>
  <c r="DT3" i="2"/>
  <c r="GO49" i="2" s="1"/>
  <c r="DS3" i="2"/>
  <c r="GO26" i="2" s="1"/>
  <c r="DR3" i="2"/>
  <c r="GO3" i="2" s="1"/>
  <c r="GN116" i="2"/>
  <c r="L107" i="1" l="1"/>
  <c r="J3" i="2"/>
  <c r="FR72" i="2" s="1"/>
  <c r="FR49" i="2"/>
  <c r="FR3" i="2"/>
  <c r="FS3" i="2"/>
  <c r="FS26" i="2"/>
  <c r="O3" i="2"/>
  <c r="FS72" i="2" s="1"/>
  <c r="FS95" i="2"/>
  <c r="FT3" i="2"/>
  <c r="T3" i="2"/>
  <c r="FT72" i="2" s="1"/>
  <c r="FT95" i="2"/>
  <c r="V3" i="2"/>
  <c r="FU3" i="2" s="1"/>
  <c r="W3" i="2"/>
  <c r="FU26" i="2" s="1"/>
  <c r="X3" i="2"/>
  <c r="FU49" i="2" s="1"/>
  <c r="Y3" i="2"/>
  <c r="FU72" i="2" s="1"/>
  <c r="Z3" i="2"/>
  <c r="FU95" i="2" s="1"/>
  <c r="AA3" i="2"/>
  <c r="FV3" i="2" s="1"/>
  <c r="AB3" i="2"/>
  <c r="FV26" i="2" s="1"/>
  <c r="AC3" i="2"/>
  <c r="FV49" i="2" s="1"/>
  <c r="AD3" i="2"/>
  <c r="FV72" i="2" s="1"/>
  <c r="AE3" i="2"/>
  <c r="FV95" i="2" s="1"/>
  <c r="AF3" i="2"/>
  <c r="FW3" i="2" s="1"/>
  <c r="AG3" i="2"/>
  <c r="FW26" i="2" s="1"/>
  <c r="AH3" i="2"/>
  <c r="FW49" i="2" s="1"/>
  <c r="AI3" i="2"/>
  <c r="FW72" i="2" s="1"/>
  <c r="AJ3" i="2"/>
  <c r="FW95" i="2" s="1"/>
  <c r="AK3" i="2"/>
  <c r="FX3" i="2" s="1"/>
  <c r="AL3" i="2"/>
  <c r="FX26" i="2" s="1"/>
  <c r="AM3" i="2"/>
  <c r="FX49" i="2" s="1"/>
  <c r="AN3" i="2"/>
  <c r="FX72" i="2" s="1"/>
  <c r="AO3" i="2"/>
  <c r="FX95" i="2" s="1"/>
  <c r="AP3" i="2"/>
  <c r="FY3" i="2" s="1"/>
  <c r="AQ3" i="2"/>
  <c r="FY26" i="2" s="1"/>
  <c r="AR3" i="2"/>
  <c r="FY49" i="2" s="1"/>
  <c r="AS3" i="2"/>
  <c r="FY72" i="2" s="1"/>
  <c r="AT3" i="2"/>
  <c r="FY95" i="2" s="1"/>
  <c r="AU3" i="2"/>
  <c r="FZ3" i="2" s="1"/>
  <c r="AV3" i="2"/>
  <c r="FZ26" i="2" s="1"/>
  <c r="AW3" i="2"/>
  <c r="FZ49" i="2" s="1"/>
  <c r="AX3" i="2"/>
  <c r="FZ72" i="2" s="1"/>
  <c r="AY3" i="2"/>
  <c r="FZ95" i="2" s="1"/>
  <c r="AZ3" i="2"/>
  <c r="GA3" i="2" s="1"/>
  <c r="BA3" i="2"/>
  <c r="GA26" i="2" s="1"/>
  <c r="BB3" i="2"/>
  <c r="GA49" i="2" s="1"/>
  <c r="BC3" i="2"/>
  <c r="GA72" i="2" s="1"/>
  <c r="BD3" i="2"/>
  <c r="GA95" i="2" s="1"/>
  <c r="BE3" i="2"/>
  <c r="GB3" i="2" s="1"/>
  <c r="BF3" i="2"/>
  <c r="GB26" i="2" s="1"/>
  <c r="BG3" i="2"/>
  <c r="GB49" i="2" s="1"/>
  <c r="BH3" i="2"/>
  <c r="GB72" i="2" s="1"/>
  <c r="BI3" i="2"/>
  <c r="GB95" i="2" s="1"/>
  <c r="BJ3" i="2"/>
  <c r="GC3" i="2" s="1"/>
  <c r="BK3" i="2"/>
  <c r="GC26" i="2" s="1"/>
  <c r="BL3" i="2"/>
  <c r="GC49" i="2" s="1"/>
  <c r="BM3" i="2"/>
  <c r="GC72" i="2" s="1"/>
  <c r="BN3" i="2"/>
  <c r="GC95" i="2" s="1"/>
  <c r="BO3" i="2"/>
  <c r="GD3" i="2" s="1"/>
  <c r="BP3" i="2"/>
  <c r="GD26" i="2" s="1"/>
  <c r="BQ3" i="2"/>
  <c r="GD49" i="2" s="1"/>
  <c r="BR3" i="2"/>
  <c r="GD72" i="2" s="1"/>
  <c r="BS3" i="2"/>
  <c r="GD95" i="2" s="1"/>
  <c r="BT3" i="2"/>
  <c r="GE3" i="2" s="1"/>
  <c r="BU3" i="2"/>
  <c r="GE26" i="2" s="1"/>
  <c r="BV3" i="2"/>
  <c r="GE49" i="2" s="1"/>
  <c r="BW3" i="2"/>
  <c r="GE72" i="2" s="1"/>
  <c r="BX3" i="2"/>
  <c r="GE95" i="2" s="1"/>
  <c r="BY3" i="2"/>
  <c r="GF3" i="2" s="1"/>
  <c r="BZ3" i="2"/>
  <c r="GF26" i="2" s="1"/>
  <c r="CA3" i="2"/>
  <c r="GF49" i="2" s="1"/>
  <c r="CB3" i="2"/>
  <c r="GF72" i="2" s="1"/>
  <c r="CC3" i="2"/>
  <c r="GF95" i="2" s="1"/>
  <c r="CD3" i="2"/>
  <c r="GG3" i="2" s="1"/>
  <c r="CE3" i="2"/>
  <c r="GG26" i="2" s="1"/>
  <c r="CF3" i="2"/>
  <c r="GG49" i="2" s="1"/>
  <c r="CG3" i="2"/>
  <c r="GG72" i="2" s="1"/>
  <c r="CH3" i="2"/>
  <c r="GG95" i="2" s="1"/>
  <c r="CI3" i="2"/>
  <c r="GH3" i="2" s="1"/>
  <c r="CJ3" i="2"/>
  <c r="GH26" i="2" s="1"/>
  <c r="CK3" i="2"/>
  <c r="GH49" i="2" s="1"/>
  <c r="CL3" i="2"/>
  <c r="GH72" i="2" s="1"/>
  <c r="CM3" i="2"/>
  <c r="GH95" i="2" s="1"/>
  <c r="CN3" i="2"/>
  <c r="GI3" i="2" s="1"/>
  <c r="CO3" i="2"/>
  <c r="GI26" i="2" s="1"/>
  <c r="CP3" i="2"/>
  <c r="GI49" i="2" s="1"/>
  <c r="CQ3" i="2"/>
  <c r="GI72" i="2" s="1"/>
  <c r="CR3" i="2"/>
  <c r="GI95" i="2" s="1"/>
  <c r="CS3" i="2"/>
  <c r="GJ3" i="2" s="1"/>
  <c r="CT3" i="2"/>
  <c r="GJ26" i="2" s="1"/>
  <c r="CU3" i="2"/>
  <c r="GJ49" i="2" s="1"/>
  <c r="CV3" i="2"/>
  <c r="GJ72" i="2" s="1"/>
  <c r="CW3" i="2"/>
  <c r="GJ95" i="2" s="1"/>
  <c r="CX3" i="2"/>
  <c r="GK3" i="2" s="1"/>
  <c r="CY3" i="2"/>
  <c r="GK26" i="2" s="1"/>
  <c r="CZ3" i="2"/>
  <c r="GK49" i="2" s="1"/>
  <c r="DA3" i="2"/>
  <c r="GK72" i="2" s="1"/>
  <c r="DB3" i="2"/>
  <c r="GK95" i="2" s="1"/>
  <c r="DC3" i="2"/>
  <c r="GL3" i="2" s="1"/>
  <c r="DD3" i="2"/>
  <c r="GL26" i="2" s="1"/>
  <c r="DE3" i="2"/>
  <c r="GL49" i="2" s="1"/>
  <c r="DF3" i="2"/>
  <c r="DG3" i="2"/>
  <c r="GL95" i="2" s="1"/>
  <c r="DH3" i="2"/>
  <c r="GM3" i="2" s="1"/>
  <c r="DI3" i="2"/>
  <c r="GM26" i="2" s="1"/>
  <c r="DJ3" i="2"/>
  <c r="GM49" i="2" s="1"/>
  <c r="DK3" i="2"/>
  <c r="GM72" i="2" s="1"/>
  <c r="DL3" i="2"/>
  <c r="GM95" i="2" s="1"/>
  <c r="DM3" i="2"/>
  <c r="GN3" i="2" s="1"/>
  <c r="DN3" i="2"/>
  <c r="GN26" i="2" s="1"/>
  <c r="DO3" i="2"/>
  <c r="GN49" i="2" s="1"/>
  <c r="DP3" i="2"/>
  <c r="GN72" i="2" s="1"/>
  <c r="DQ3" i="2"/>
  <c r="GN95" i="2" s="1"/>
  <c r="FQ95" i="2"/>
  <c r="FQ72" i="2"/>
  <c r="FQ49" i="2"/>
  <c r="FQ26" i="2"/>
  <c r="GL72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FR93" i="2"/>
  <c r="FS49" i="2"/>
  <c r="FT49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FR26" i="2"/>
  <c r="FT26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FR92" i="2"/>
  <c r="FQ93" i="2"/>
  <c r="FQ92" i="2"/>
  <c r="FQ70" i="2"/>
  <c r="FQ69" i="2"/>
  <c r="FQ46" i="2"/>
  <c r="FQ24" i="2"/>
  <c r="FQ88" i="2"/>
  <c r="FR88" i="2"/>
  <c r="FR95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FR85" i="2"/>
  <c r="FR87" i="2"/>
  <c r="FR86" i="2"/>
  <c r="FR84" i="2"/>
  <c r="FR83" i="2"/>
  <c r="FR82" i="2"/>
  <c r="FR81" i="2"/>
  <c r="FR80" i="2"/>
  <c r="FR79" i="2"/>
  <c r="FR78" i="2"/>
  <c r="FR77" i="2"/>
  <c r="FR76" i="2"/>
  <c r="FR75" i="2"/>
  <c r="FR74" i="2"/>
  <c r="FQ65" i="2"/>
  <c r="FQ64" i="2"/>
  <c r="FQ63" i="2"/>
  <c r="FQ62" i="2"/>
  <c r="FQ61" i="2"/>
  <c r="FQ60" i="2"/>
  <c r="FQ59" i="2"/>
  <c r="FQ58" i="2"/>
  <c r="FQ57" i="2"/>
  <c r="FQ56" i="2"/>
  <c r="FQ55" i="2"/>
  <c r="FQ54" i="2"/>
  <c r="FQ53" i="2"/>
  <c r="FQ52" i="2"/>
  <c r="FQ42" i="2"/>
  <c r="FQ41" i="2"/>
  <c r="FQ40" i="2"/>
  <c r="FQ39" i="2"/>
  <c r="FQ38" i="2"/>
  <c r="FQ37" i="2"/>
  <c r="FQ36" i="2"/>
  <c r="FQ35" i="2"/>
  <c r="FQ34" i="2"/>
  <c r="FQ33" i="2"/>
  <c r="FQ32" i="2"/>
  <c r="FQ31" i="2"/>
  <c r="FQ30" i="2"/>
  <c r="FQ29" i="2"/>
  <c r="FQ28" i="2"/>
  <c r="FQ19" i="2"/>
  <c r="FQ18" i="2"/>
  <c r="FQ17" i="2"/>
  <c r="FQ16" i="2"/>
  <c r="FQ15" i="2"/>
  <c r="FQ14" i="2"/>
  <c r="FQ13" i="2"/>
  <c r="FQ12" i="2"/>
  <c r="FQ11" i="2"/>
  <c r="FQ10" i="2"/>
  <c r="FQ9" i="2"/>
  <c r="FQ8" i="2"/>
  <c r="FQ7" i="2"/>
  <c r="FQ6" i="2"/>
  <c r="FQ51" i="2"/>
  <c r="FQ5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FQ104" i="2"/>
  <c r="FR104" i="2"/>
  <c r="FS104" i="2"/>
  <c r="FT104" i="2"/>
  <c r="FU104" i="2"/>
  <c r="FV104" i="2"/>
  <c r="FW104" i="2"/>
  <c r="FX104" i="2"/>
  <c r="FY104" i="2"/>
  <c r="FZ104" i="2"/>
  <c r="GA104" i="2"/>
  <c r="GB104" i="2"/>
  <c r="GC104" i="2"/>
  <c r="GD104" i="2"/>
  <c r="GE104" i="2"/>
  <c r="GF104" i="2"/>
  <c r="GG104" i="2"/>
  <c r="GH104" i="2"/>
  <c r="GI104" i="2"/>
  <c r="GJ104" i="2"/>
  <c r="GK104" i="2"/>
  <c r="GL104" i="2"/>
  <c r="GM104" i="2"/>
  <c r="GN104" i="2"/>
  <c r="FQ105" i="2"/>
  <c r="FR105" i="2"/>
  <c r="FS105" i="2"/>
  <c r="FT105" i="2"/>
  <c r="FU105" i="2"/>
  <c r="FV105" i="2"/>
  <c r="FW105" i="2"/>
  <c r="FX105" i="2"/>
  <c r="FY105" i="2"/>
  <c r="FZ105" i="2"/>
  <c r="GA105" i="2"/>
  <c r="GB105" i="2"/>
  <c r="GC105" i="2"/>
  <c r="GD105" i="2"/>
  <c r="GE105" i="2"/>
  <c r="GF105" i="2"/>
  <c r="GG105" i="2"/>
  <c r="GH105" i="2"/>
  <c r="GI105" i="2"/>
  <c r="GJ105" i="2"/>
  <c r="GK105" i="2"/>
  <c r="GL105" i="2"/>
  <c r="GM105" i="2"/>
  <c r="GN105" i="2"/>
  <c r="FQ106" i="2"/>
  <c r="FR106" i="2"/>
  <c r="FS106" i="2"/>
  <c r="FT106" i="2"/>
  <c r="FU106" i="2"/>
  <c r="FV106" i="2"/>
  <c r="FW106" i="2"/>
  <c r="FX106" i="2"/>
  <c r="FY106" i="2"/>
  <c r="FZ106" i="2"/>
  <c r="GA106" i="2"/>
  <c r="GB106" i="2"/>
  <c r="GC106" i="2"/>
  <c r="GD106" i="2"/>
  <c r="GE106" i="2"/>
  <c r="GF106" i="2"/>
  <c r="GG106" i="2"/>
  <c r="GH106" i="2"/>
  <c r="GI106" i="2"/>
  <c r="GJ106" i="2"/>
  <c r="GK106" i="2"/>
  <c r="GL106" i="2"/>
  <c r="GM106" i="2"/>
  <c r="GN106" i="2"/>
  <c r="FQ107" i="2"/>
  <c r="FR107" i="2"/>
  <c r="FS107" i="2"/>
  <c r="FT107" i="2"/>
  <c r="FU107" i="2"/>
  <c r="FV107" i="2"/>
  <c r="FW107" i="2"/>
  <c r="FX107" i="2"/>
  <c r="FY107" i="2"/>
  <c r="FZ107" i="2"/>
  <c r="GA107" i="2"/>
  <c r="GB107" i="2"/>
  <c r="GC107" i="2"/>
  <c r="GD107" i="2"/>
  <c r="GE107" i="2"/>
  <c r="GF107" i="2"/>
  <c r="GG107" i="2"/>
  <c r="GH107" i="2"/>
  <c r="GI107" i="2"/>
  <c r="GJ107" i="2"/>
  <c r="GK107" i="2"/>
  <c r="GL107" i="2"/>
  <c r="GM107" i="2"/>
  <c r="GN107" i="2"/>
  <c r="FQ108" i="2"/>
  <c r="FR108" i="2"/>
  <c r="FS108" i="2"/>
  <c r="FT108" i="2"/>
  <c r="FU108" i="2"/>
  <c r="FV108" i="2"/>
  <c r="FW108" i="2"/>
  <c r="FX108" i="2"/>
  <c r="FY108" i="2"/>
  <c r="FZ108" i="2"/>
  <c r="GA108" i="2"/>
  <c r="GB108" i="2"/>
  <c r="GC108" i="2"/>
  <c r="GD108" i="2"/>
  <c r="GE108" i="2"/>
  <c r="GF108" i="2"/>
  <c r="GG108" i="2"/>
  <c r="GH108" i="2"/>
  <c r="GI108" i="2"/>
  <c r="GJ108" i="2"/>
  <c r="GK108" i="2"/>
  <c r="GL108" i="2"/>
  <c r="GM108" i="2"/>
  <c r="GN108" i="2"/>
  <c r="FQ109" i="2"/>
  <c r="FR109" i="2"/>
  <c r="FS109" i="2"/>
  <c r="FT109" i="2"/>
  <c r="FU109" i="2"/>
  <c r="FV109" i="2"/>
  <c r="FW109" i="2"/>
  <c r="FX109" i="2"/>
  <c r="FY109" i="2"/>
  <c r="FZ109" i="2"/>
  <c r="GA109" i="2"/>
  <c r="GB109" i="2"/>
  <c r="GC109" i="2"/>
  <c r="GD109" i="2"/>
  <c r="GE109" i="2"/>
  <c r="GF109" i="2"/>
  <c r="GG109" i="2"/>
  <c r="GH109" i="2"/>
  <c r="GI109" i="2"/>
  <c r="GJ109" i="2"/>
  <c r="GK109" i="2"/>
  <c r="GL109" i="2"/>
  <c r="GM109" i="2"/>
  <c r="GN109" i="2"/>
  <c r="FQ110" i="2"/>
  <c r="FR110" i="2"/>
  <c r="FS110" i="2"/>
  <c r="FT110" i="2"/>
  <c r="FU110" i="2"/>
  <c r="FV110" i="2"/>
  <c r="FW110" i="2"/>
  <c r="FX110" i="2"/>
  <c r="FY110" i="2"/>
  <c r="FZ110" i="2"/>
  <c r="GA110" i="2"/>
  <c r="GB110" i="2"/>
  <c r="GC110" i="2"/>
  <c r="GD110" i="2"/>
  <c r="GE110" i="2"/>
  <c r="GF110" i="2"/>
  <c r="GG110" i="2"/>
  <c r="GH110" i="2"/>
  <c r="GI110" i="2"/>
  <c r="GJ110" i="2"/>
  <c r="GK110" i="2"/>
  <c r="GL110" i="2"/>
  <c r="GM110" i="2"/>
  <c r="GN110" i="2"/>
  <c r="FQ111" i="2"/>
  <c r="FR111" i="2"/>
  <c r="FS111" i="2"/>
  <c r="FT111" i="2"/>
  <c r="FU111" i="2"/>
  <c r="FV111" i="2"/>
  <c r="FW111" i="2"/>
  <c r="FX111" i="2"/>
  <c r="FY111" i="2"/>
  <c r="FZ111" i="2"/>
  <c r="GA111" i="2"/>
  <c r="GB111" i="2"/>
  <c r="GC111" i="2"/>
  <c r="GD111" i="2"/>
  <c r="GE111" i="2"/>
  <c r="GF111" i="2"/>
  <c r="GG111" i="2"/>
  <c r="GH111" i="2"/>
  <c r="GI111" i="2"/>
  <c r="GJ111" i="2"/>
  <c r="GK111" i="2"/>
  <c r="GL111" i="2"/>
  <c r="GM111" i="2"/>
  <c r="GN111" i="2"/>
  <c r="FQ115" i="2"/>
  <c r="FR115" i="2"/>
  <c r="FS115" i="2"/>
  <c r="FT115" i="2"/>
  <c r="FU115" i="2"/>
  <c r="FV115" i="2"/>
  <c r="FW115" i="2"/>
  <c r="FX115" i="2"/>
  <c r="FY115" i="2"/>
  <c r="FZ115" i="2"/>
  <c r="GA115" i="2"/>
  <c r="GB115" i="2"/>
  <c r="GC115" i="2"/>
  <c r="GD115" i="2"/>
  <c r="GE115" i="2"/>
  <c r="GF115" i="2"/>
  <c r="GG115" i="2"/>
  <c r="GH115" i="2"/>
  <c r="GI115" i="2"/>
  <c r="GJ115" i="2"/>
  <c r="GK115" i="2"/>
  <c r="GL115" i="2"/>
  <c r="GM115" i="2"/>
  <c r="GN115" i="2"/>
  <c r="FQ116" i="2"/>
  <c r="FR116" i="2"/>
  <c r="FS116" i="2"/>
  <c r="FT116" i="2"/>
  <c r="FU116" i="2"/>
  <c r="FV116" i="2"/>
  <c r="FW116" i="2"/>
  <c r="FX116" i="2"/>
  <c r="FY116" i="2"/>
  <c r="FZ116" i="2"/>
  <c r="GA116" i="2"/>
  <c r="GB116" i="2"/>
  <c r="GC116" i="2"/>
  <c r="GD116" i="2"/>
  <c r="GE116" i="2"/>
  <c r="GF116" i="2"/>
  <c r="GG116" i="2"/>
  <c r="GH116" i="2"/>
  <c r="GI116" i="2"/>
  <c r="GJ116" i="2"/>
  <c r="GK116" i="2"/>
  <c r="GL116" i="2"/>
  <c r="GM116" i="2"/>
  <c r="FQ87" i="2"/>
  <c r="FQ86" i="2"/>
  <c r="FQ85" i="2"/>
  <c r="FQ84" i="2"/>
  <c r="FQ83" i="2"/>
  <c r="FQ82" i="2"/>
  <c r="FQ81" i="2"/>
  <c r="FQ80" i="2"/>
  <c r="FQ79" i="2"/>
  <c r="FQ78" i="2"/>
  <c r="FQ77" i="2"/>
  <c r="FQ76" i="2"/>
  <c r="FQ75" i="2"/>
  <c r="FQ74" i="2"/>
  <c r="L18" i="1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J65" i="2"/>
  <c r="GK65" i="2"/>
  <c r="GL65" i="2"/>
  <c r="GM65" i="2"/>
  <c r="GN65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H42" i="2"/>
  <c r="GI42" i="2"/>
  <c r="GJ42" i="2"/>
  <c r="GK42" i="2"/>
  <c r="GL42" i="2"/>
  <c r="GM42" i="2"/>
  <c r="GN42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P49" i="1" l="1"/>
  <c r="P46" i="1"/>
  <c r="AE192" i="1"/>
  <c r="P168" i="1"/>
  <c r="P144" i="1"/>
  <c r="P91" i="1"/>
  <c r="P67" i="1"/>
  <c r="AE189" i="1"/>
  <c r="P88" i="1"/>
  <c r="P186" i="1"/>
  <c r="P162" i="1"/>
  <c r="P138" i="1"/>
  <c r="P85" i="1"/>
  <c r="P61" i="1"/>
  <c r="AE100" i="1"/>
  <c r="P183" i="1"/>
  <c r="P159" i="1"/>
  <c r="P135" i="1"/>
  <c r="P82" i="1"/>
  <c r="P58" i="1"/>
  <c r="P153" i="1"/>
  <c r="P52" i="1"/>
  <c r="P180" i="1"/>
  <c r="P156" i="1"/>
  <c r="AE103" i="1"/>
  <c r="P79" i="1"/>
  <c r="P55" i="1"/>
  <c r="P177" i="1"/>
  <c r="P76" i="1"/>
  <c r="P174" i="1"/>
  <c r="P150" i="1"/>
  <c r="P97" i="1"/>
  <c r="P73" i="1"/>
  <c r="P141" i="1"/>
  <c r="P171" i="1"/>
  <c r="P147" i="1"/>
  <c r="P94" i="1"/>
  <c r="P70" i="1"/>
  <c r="P165" i="1"/>
  <c r="P64" i="1"/>
  <c r="AB100" i="1"/>
  <c r="V189" i="1"/>
  <c r="AB103" i="1"/>
  <c r="G88" i="1"/>
  <c r="V100" i="1"/>
  <c r="G94" i="1"/>
  <c r="G186" i="1"/>
  <c r="V192" i="1"/>
  <c r="Y100" i="1"/>
  <c r="G183" i="1"/>
  <c r="V103" i="1"/>
  <c r="G91" i="1"/>
  <c r="G180" i="1"/>
  <c r="G97" i="1"/>
  <c r="Y192" i="1"/>
  <c r="Y189" i="1"/>
  <c r="J88" i="1"/>
  <c r="J91" i="1"/>
  <c r="J186" i="1"/>
  <c r="J94" i="1"/>
  <c r="J183" i="1"/>
  <c r="J180" i="1"/>
  <c r="J97" i="1"/>
  <c r="Y103" i="1"/>
  <c r="AB192" i="1"/>
  <c r="AB189" i="1"/>
  <c r="M183" i="1"/>
  <c r="M180" i="1"/>
  <c r="M97" i="1"/>
  <c r="M94" i="1"/>
  <c r="M91" i="1"/>
  <c r="M186" i="1"/>
  <c r="M88" i="1"/>
  <c r="AW186" i="1"/>
  <c r="AW97" i="1"/>
  <c r="AW183" i="1"/>
  <c r="AW94" i="1"/>
  <c r="AW180" i="1"/>
  <c r="AW91" i="1"/>
  <c r="AW88" i="1"/>
  <c r="G64" i="1"/>
  <c r="G49" i="1"/>
  <c r="G52" i="1"/>
  <c r="G55" i="1"/>
  <c r="G46" i="1"/>
  <c r="G67" i="1"/>
  <c r="G70" i="1"/>
  <c r="G73" i="1"/>
  <c r="G76" i="1"/>
  <c r="G79" i="1"/>
  <c r="G58" i="1"/>
  <c r="G82" i="1"/>
  <c r="G61" i="1"/>
  <c r="G85" i="1"/>
  <c r="G156" i="1"/>
  <c r="G138" i="1"/>
  <c r="G135" i="1"/>
  <c r="G162" i="1"/>
  <c r="G159" i="1"/>
  <c r="G153" i="1"/>
  <c r="G150" i="1"/>
  <c r="G141" i="1"/>
  <c r="G177" i="1"/>
  <c r="G174" i="1"/>
  <c r="G147" i="1"/>
  <c r="G144" i="1"/>
  <c r="G165" i="1"/>
  <c r="G171" i="1"/>
  <c r="G168" i="1"/>
  <c r="J165" i="1"/>
  <c r="J141" i="1"/>
  <c r="J73" i="1"/>
  <c r="J49" i="1"/>
  <c r="J150" i="1"/>
  <c r="J82" i="1"/>
  <c r="J174" i="1"/>
  <c r="J58" i="1"/>
  <c r="J159" i="1"/>
  <c r="J135" i="1"/>
  <c r="J67" i="1"/>
  <c r="J168" i="1"/>
  <c r="J144" i="1"/>
  <c r="J76" i="1"/>
  <c r="J52" i="1"/>
  <c r="J138" i="1"/>
  <c r="J55" i="1"/>
  <c r="J177" i="1"/>
  <c r="J153" i="1"/>
  <c r="J85" i="1"/>
  <c r="J61" i="1"/>
  <c r="J162" i="1"/>
  <c r="J70" i="1"/>
  <c r="J46" i="1"/>
  <c r="J171" i="1"/>
  <c r="J147" i="1"/>
  <c r="J79" i="1"/>
  <c r="J156" i="1"/>
  <c r="J64" i="1"/>
  <c r="M174" i="1"/>
  <c r="M82" i="1"/>
  <c r="M58" i="1"/>
  <c r="M67" i="1"/>
  <c r="M159" i="1"/>
  <c r="M135" i="1"/>
  <c r="M52" i="1"/>
  <c r="M168" i="1"/>
  <c r="M144" i="1"/>
  <c r="M76" i="1"/>
  <c r="M177" i="1"/>
  <c r="M153" i="1"/>
  <c r="M85" i="1"/>
  <c r="M61" i="1"/>
  <c r="M55" i="1"/>
  <c r="M162" i="1"/>
  <c r="M138" i="1"/>
  <c r="M70" i="1"/>
  <c r="M46" i="1"/>
  <c r="M147" i="1"/>
  <c r="M79" i="1"/>
  <c r="M171" i="1"/>
  <c r="M156" i="1"/>
  <c r="M64" i="1"/>
  <c r="M165" i="1"/>
  <c r="M141" i="1"/>
  <c r="M73" i="1"/>
  <c r="M49" i="1"/>
  <c r="M150" i="1"/>
  <c r="AW168" i="1"/>
  <c r="AW144" i="1"/>
  <c r="AW177" i="1"/>
  <c r="AW153" i="1"/>
  <c r="AW85" i="1"/>
  <c r="AW162" i="1"/>
  <c r="AW138" i="1"/>
  <c r="AW70" i="1"/>
  <c r="AW46" i="1"/>
  <c r="AW171" i="1"/>
  <c r="AW147" i="1"/>
  <c r="AW79" i="1"/>
  <c r="AW55" i="1"/>
  <c r="AW73" i="1"/>
  <c r="AW156" i="1"/>
  <c r="AW64" i="1"/>
  <c r="AW49" i="1"/>
  <c r="AW165" i="1"/>
  <c r="AW141" i="1"/>
  <c r="AW174" i="1"/>
  <c r="AW150" i="1"/>
  <c r="AW82" i="1"/>
  <c r="AW58" i="1"/>
  <c r="AW159" i="1"/>
  <c r="AW135" i="1"/>
  <c r="AW67" i="1"/>
  <c r="AW76" i="1"/>
  <c r="AW52" i="1"/>
  <c r="AW61" i="1"/>
</calcChain>
</file>

<file path=xl/sharedStrings.xml><?xml version="1.0" encoding="utf-8"?>
<sst xmlns="http://schemas.openxmlformats.org/spreadsheetml/2006/main" count="1196" uniqueCount="277">
  <si>
    <t>OFFICIAL SCORESHEET</t>
    <phoneticPr fontId="2"/>
  </si>
  <si>
    <t>チームＡ：</t>
    <phoneticPr fontId="2"/>
  </si>
  <si>
    <t>チームＢ：</t>
    <phoneticPr fontId="2"/>
  </si>
  <si>
    <t>Team A</t>
    <phoneticPr fontId="2"/>
  </si>
  <si>
    <t>Team B</t>
    <phoneticPr fontId="2"/>
  </si>
  <si>
    <t>大会名</t>
    <rPh sb="0" eb="2">
      <t>タイカイ</t>
    </rPh>
    <rPh sb="2" eb="3">
      <t>メイ</t>
    </rPh>
    <phoneticPr fontId="2"/>
  </si>
  <si>
    <t>日付</t>
    <rPh sb="0" eb="2">
      <t>ヒヅケ</t>
    </rPh>
    <phoneticPr fontId="2"/>
  </si>
  <si>
    <t>Competition</t>
    <phoneticPr fontId="2"/>
  </si>
  <si>
    <t>Date</t>
    <phoneticPr fontId="2"/>
  </si>
  <si>
    <t>時間</t>
    <rPh sb="0" eb="2">
      <t>ジカン</t>
    </rPh>
    <phoneticPr fontId="2"/>
  </si>
  <si>
    <t>場所</t>
    <rPh sb="0" eb="2">
      <t>バショ</t>
    </rPh>
    <phoneticPr fontId="2"/>
  </si>
  <si>
    <t>Game No.</t>
    <phoneticPr fontId="2"/>
  </si>
  <si>
    <t>Time</t>
    <phoneticPr fontId="2"/>
  </si>
  <si>
    <t>Place</t>
    <phoneticPr fontId="2"/>
  </si>
  <si>
    <t>Umpire 2</t>
    <phoneticPr fontId="2"/>
  </si>
  <si>
    <t>ランニング　スコア　ＲＵＮＮＩＮＧ　ＳＣＯＲＥ</t>
    <phoneticPr fontId="2"/>
  </si>
  <si>
    <t>チームＡ</t>
    <phoneticPr fontId="2"/>
  </si>
  <si>
    <t>Team A</t>
    <phoneticPr fontId="2"/>
  </si>
  <si>
    <t>タイムアウト</t>
    <phoneticPr fontId="2"/>
  </si>
  <si>
    <t>チームファウル Team fouls</t>
    <phoneticPr fontId="2"/>
  </si>
  <si>
    <t>A</t>
    <phoneticPr fontId="2"/>
  </si>
  <si>
    <t>B</t>
    <phoneticPr fontId="2"/>
  </si>
  <si>
    <t>A</t>
    <phoneticPr fontId="2"/>
  </si>
  <si>
    <t>Time-outs</t>
    <phoneticPr fontId="2"/>
  </si>
  <si>
    <t>クォーター Quarter</t>
    <phoneticPr fontId="2"/>
  </si>
  <si>
    <t>①</t>
    <phoneticPr fontId="2"/>
  </si>
  <si>
    <t>②</t>
    <phoneticPr fontId="2"/>
  </si>
  <si>
    <t>クォーター Quarter</t>
    <phoneticPr fontId="2"/>
  </si>
  <si>
    <t>③</t>
    <phoneticPr fontId="2"/>
  </si>
  <si>
    <t>④</t>
    <phoneticPr fontId="2"/>
  </si>
  <si>
    <t>オーバータイム Overtimes</t>
    <phoneticPr fontId="2"/>
  </si>
  <si>
    <t>No.</t>
    <phoneticPr fontId="2"/>
  </si>
  <si>
    <t>Licence</t>
    <phoneticPr fontId="2"/>
  </si>
  <si>
    <t>選手氏名 Players</t>
    <rPh sb="0" eb="2">
      <t>センシュ</t>
    </rPh>
    <rPh sb="2" eb="4">
      <t>シメイ</t>
    </rPh>
    <phoneticPr fontId="2"/>
  </si>
  <si>
    <t>Player</t>
    <phoneticPr fontId="2"/>
  </si>
  <si>
    <t>ファウル Fouls</t>
    <phoneticPr fontId="2"/>
  </si>
  <si>
    <t>no.</t>
    <phoneticPr fontId="2"/>
  </si>
  <si>
    <t>in</t>
    <phoneticPr fontId="2"/>
  </si>
  <si>
    <t>　コーチ Coach</t>
    <phoneticPr fontId="2"/>
  </si>
  <si>
    <t>　Ａ．コーチ A.Coach</t>
    <phoneticPr fontId="2"/>
  </si>
  <si>
    <t>チームB</t>
    <phoneticPr fontId="2"/>
  </si>
  <si>
    <t>Team B</t>
    <phoneticPr fontId="2"/>
  </si>
  <si>
    <t>タイムアウト</t>
    <phoneticPr fontId="2"/>
  </si>
  <si>
    <t>チームファウル Team fouls</t>
    <phoneticPr fontId="2"/>
  </si>
  <si>
    <t>Time-outs</t>
    <phoneticPr fontId="2"/>
  </si>
  <si>
    <t>クォーター Quarter</t>
    <phoneticPr fontId="2"/>
  </si>
  <si>
    <t>①</t>
    <phoneticPr fontId="2"/>
  </si>
  <si>
    <t>②</t>
    <phoneticPr fontId="2"/>
  </si>
  <si>
    <t>クォーター Quarter</t>
    <phoneticPr fontId="2"/>
  </si>
  <si>
    <t>③</t>
    <phoneticPr fontId="2"/>
  </si>
  <si>
    <t>④</t>
    <phoneticPr fontId="2"/>
  </si>
  <si>
    <t>オーバータイム Overtimes</t>
    <phoneticPr fontId="2"/>
  </si>
  <si>
    <t>Player</t>
    <phoneticPr fontId="2"/>
  </si>
  <si>
    <t>ファウル Fouls</t>
    <phoneticPr fontId="2"/>
  </si>
  <si>
    <t>no.</t>
    <phoneticPr fontId="2"/>
  </si>
  <si>
    <t>in</t>
    <phoneticPr fontId="2"/>
  </si>
  <si>
    <t>A</t>
    <phoneticPr fontId="2"/>
  </si>
  <si>
    <t>B</t>
    <phoneticPr fontId="2"/>
  </si>
  <si>
    <r>
      <t>　</t>
    </r>
    <r>
      <rPr>
        <sz val="12"/>
        <rFont val="HGP明朝B"/>
        <family val="1"/>
        <charset val="128"/>
      </rPr>
      <t>Score</t>
    </r>
    <phoneticPr fontId="2"/>
  </si>
  <si>
    <t>Quarter 1</t>
    <phoneticPr fontId="2"/>
  </si>
  <si>
    <t>Quarter 2</t>
    <phoneticPr fontId="2"/>
  </si>
  <si>
    <t>Quarter 3</t>
    <phoneticPr fontId="2"/>
  </si>
  <si>
    <t>Quarter 4</t>
    <phoneticPr fontId="2"/>
  </si>
  <si>
    <t>　コーチ Coach</t>
    <phoneticPr fontId="2"/>
  </si>
  <si>
    <t>　Ａ．コーチ A.Coach</t>
    <phoneticPr fontId="2"/>
  </si>
  <si>
    <t>Overtimes</t>
    <phoneticPr fontId="2"/>
  </si>
  <si>
    <t>　スコアラー　Scorer</t>
    <phoneticPr fontId="2"/>
  </si>
  <si>
    <t>-</t>
    <phoneticPr fontId="2"/>
  </si>
  <si>
    <t>　Ａ．スコアラー　A.Scorer</t>
    <phoneticPr fontId="2"/>
  </si>
  <si>
    <t>　タイマー　Timer</t>
    <phoneticPr fontId="2"/>
  </si>
  <si>
    <t>　ショットクロックオペレーター　S.C.Operator</t>
    <phoneticPr fontId="2"/>
  </si>
  <si>
    <t>　1st　アンパイア</t>
    <phoneticPr fontId="2"/>
  </si>
  <si>
    <t>　Umpire 2</t>
    <phoneticPr fontId="2"/>
  </si>
  <si>
    <t>北海道バスケットボール協会　Ｕ１５部会　－不許複製ー</t>
    <rPh sb="0" eb="3">
      <t>ホッカイドウ</t>
    </rPh>
    <rPh sb="11" eb="13">
      <t>キョウカイ</t>
    </rPh>
    <rPh sb="17" eb="19">
      <t>ブカイ</t>
    </rPh>
    <rPh sb="21" eb="23">
      <t>フキョ</t>
    </rPh>
    <rPh sb="23" eb="25">
      <t>フクセイ</t>
    </rPh>
    <phoneticPr fontId="2"/>
  </si>
  <si>
    <t>ライセンス下三桁</t>
    <rPh sb="5" eb="6">
      <t>シモ</t>
    </rPh>
    <rPh sb="6" eb="8">
      <t>サンケタ</t>
    </rPh>
    <phoneticPr fontId="2"/>
  </si>
  <si>
    <t>名前</t>
    <rPh sb="0" eb="2">
      <t>ナマエ</t>
    </rPh>
    <phoneticPr fontId="2"/>
  </si>
  <si>
    <t>番号</t>
    <rPh sb="0" eb="2">
      <t>バンゴウ</t>
    </rPh>
    <phoneticPr fontId="2"/>
  </si>
  <si>
    <t>コーチ</t>
    <phoneticPr fontId="2"/>
  </si>
  <si>
    <t>Ａコーチ</t>
    <phoneticPr fontId="2"/>
  </si>
  <si>
    <t>会場１</t>
    <rPh sb="0" eb="2">
      <t>カイジョウ</t>
    </rPh>
    <phoneticPr fontId="2"/>
  </si>
  <si>
    <t>日付（年）</t>
    <rPh sb="0" eb="2">
      <t>ヒヅケ</t>
    </rPh>
    <rPh sb="3" eb="4">
      <t>ネン</t>
    </rPh>
    <phoneticPr fontId="2"/>
  </si>
  <si>
    <t>日付（月）</t>
    <rPh sb="0" eb="2">
      <t>ヒヅケ</t>
    </rPh>
    <rPh sb="3" eb="4">
      <t>ガツ</t>
    </rPh>
    <phoneticPr fontId="2"/>
  </si>
  <si>
    <t>日付（日）</t>
    <rPh sb="0" eb="2">
      <t>ヒヅケ</t>
    </rPh>
    <rPh sb="3" eb="4">
      <t>ニチ</t>
    </rPh>
    <phoneticPr fontId="2"/>
  </si>
  <si>
    <t>分</t>
    <rPh sb="0" eb="1">
      <t>フン</t>
    </rPh>
    <phoneticPr fontId="2"/>
  </si>
  <si>
    <t>00</t>
    <phoneticPr fontId="2"/>
  </si>
  <si>
    <t>会場２</t>
    <rPh sb="0" eb="2">
      <t>カイジョウ</t>
    </rPh>
    <phoneticPr fontId="2"/>
  </si>
  <si>
    <t>01</t>
    <phoneticPr fontId="2"/>
  </si>
  <si>
    <t>会場３</t>
    <rPh sb="0" eb="2">
      <t>カイジョウ</t>
    </rPh>
    <phoneticPr fontId="2"/>
  </si>
  <si>
    <t>02</t>
  </si>
  <si>
    <t>会場４</t>
    <rPh sb="0" eb="2">
      <t>カイジョウ</t>
    </rPh>
    <phoneticPr fontId="2"/>
  </si>
  <si>
    <t>03</t>
  </si>
  <si>
    <t>会場５</t>
    <rPh sb="0" eb="2">
      <t>カイジョウ</t>
    </rPh>
    <phoneticPr fontId="2"/>
  </si>
  <si>
    <t>04</t>
  </si>
  <si>
    <t>会場６</t>
    <rPh sb="0" eb="2">
      <t>カイジョウ</t>
    </rPh>
    <phoneticPr fontId="2"/>
  </si>
  <si>
    <t>05</t>
  </si>
  <si>
    <t>会場７</t>
    <rPh sb="0" eb="2">
      <t>カイジョウ</t>
    </rPh>
    <phoneticPr fontId="2"/>
  </si>
  <si>
    <t>06</t>
  </si>
  <si>
    <t>会場８</t>
    <rPh sb="0" eb="2">
      <t>カイジョウ</t>
    </rPh>
    <phoneticPr fontId="2"/>
  </si>
  <si>
    <t>07</t>
  </si>
  <si>
    <t>会場９</t>
    <rPh sb="0" eb="2">
      <t>カイジョウ</t>
    </rPh>
    <phoneticPr fontId="2"/>
  </si>
  <si>
    <t>08</t>
  </si>
  <si>
    <t>会場１０</t>
    <rPh sb="0" eb="2">
      <t>カイジョウ</t>
    </rPh>
    <phoneticPr fontId="2"/>
  </si>
  <si>
    <t>09</t>
  </si>
  <si>
    <t>10</t>
  </si>
  <si>
    <t>11</t>
  </si>
  <si>
    <t>12</t>
  </si>
  <si>
    <t>13</t>
  </si>
  <si>
    <t>14</t>
  </si>
  <si>
    <t>15</t>
  </si>
  <si>
    <t>ゲームNo</t>
    <phoneticPr fontId="2"/>
  </si>
  <si>
    <t>No.1</t>
    <phoneticPr fontId="2"/>
  </si>
  <si>
    <t>16</t>
  </si>
  <si>
    <t>No.2</t>
  </si>
  <si>
    <t>17</t>
  </si>
  <si>
    <t>No.3</t>
  </si>
  <si>
    <t>18</t>
  </si>
  <si>
    <t>No.4</t>
  </si>
  <si>
    <t>19</t>
  </si>
  <si>
    <t>No.5</t>
  </si>
  <si>
    <t>20</t>
  </si>
  <si>
    <t>No.6</t>
  </si>
  <si>
    <t>21</t>
  </si>
  <si>
    <t>No.7</t>
  </si>
  <si>
    <t>22</t>
  </si>
  <si>
    <t>No.8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</si>
  <si>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</si>
  <si>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</si>
  <si>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</si>
  <si>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</si>
  <si>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</si>
  <si>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</si>
  <si>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</si>
  <si>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</si>
  <si>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</si>
  <si>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</si>
  <si>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</si>
  <si>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</si>
  <si>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</si>
  <si>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</si>
  <si>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</si>
  <si>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</si>
  <si>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</si>
  <si>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</si>
  <si>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</si>
  <si>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</si>
  <si>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</si>
  <si>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</si>
  <si>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</si>
  <si>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</si>
  <si>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</si>
  <si>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</si>
  <si>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</si>
  <si>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</si>
  <si>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</si>
  <si>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</si>
  <si>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</si>
  <si>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</si>
  <si>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</si>
  <si>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</si>
  <si>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</si>
  <si>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</si>
  <si>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</si>
  <si>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クルーチーフ</t>
    <phoneticPr fontId="2"/>
  </si>
  <si>
    <t>１ｓｔ アンパイア</t>
    <phoneticPr fontId="2"/>
  </si>
  <si>
    <t>Crew Chief</t>
    <phoneticPr fontId="2"/>
  </si>
  <si>
    <t>Umpire 1</t>
    <phoneticPr fontId="2"/>
  </si>
  <si>
    <t>2nd アンパイア</t>
    <phoneticPr fontId="2"/>
  </si>
  <si>
    <t>TOチーム</t>
    <phoneticPr fontId="2"/>
  </si>
  <si>
    <t>TO Team</t>
    <phoneticPr fontId="2"/>
  </si>
  <si>
    <t>　クルーチーフ</t>
    <phoneticPr fontId="2"/>
  </si>
  <si>
    <t>　Crew Chief</t>
    <phoneticPr fontId="2"/>
  </si>
  <si>
    <t>　Umpire 1</t>
    <phoneticPr fontId="2"/>
  </si>
  <si>
    <t>　2st　アンパイア</t>
    <phoneticPr fontId="2"/>
  </si>
  <si>
    <t>　TOチーム名</t>
    <rPh sb="6" eb="7">
      <t>メイ</t>
    </rPh>
    <phoneticPr fontId="2"/>
  </si>
  <si>
    <t>　TO Team Name</t>
    <phoneticPr fontId="2"/>
  </si>
  <si>
    <t>引率責任者</t>
    <rPh sb="0" eb="2">
      <t>インソツ</t>
    </rPh>
    <rPh sb="2" eb="5">
      <t>セキニンシャ</t>
    </rPh>
    <phoneticPr fontId="2"/>
  </si>
  <si>
    <t>アシスタントコーチ</t>
    <phoneticPr fontId="2"/>
  </si>
  <si>
    <t>マネージャー</t>
    <phoneticPr fontId="2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</si>
  <si>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</si>
  <si>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</si>
  <si>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</si>
  <si>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A・コーチ</t>
    <phoneticPr fontId="2"/>
  </si>
  <si>
    <t>引率責任者</t>
    <rPh sb="0" eb="2">
      <t>インソツ</t>
    </rPh>
    <rPh sb="2" eb="5">
      <t>セキニンシャ</t>
    </rPh>
    <phoneticPr fontId="28"/>
  </si>
  <si>
    <t>コーチ</t>
  </si>
  <si>
    <t>監督</t>
    <rPh sb="0" eb="2">
      <t>カントク</t>
    </rPh>
    <phoneticPr fontId="2"/>
  </si>
  <si>
    <t>Aコーチ</t>
  </si>
  <si>
    <t>アシスタントコーチ</t>
  </si>
  <si>
    <t>マネージャー</t>
  </si>
  <si>
    <t>No.</t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</si>
  <si>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28"/>
  </si>
  <si>
    <t>学年</t>
    <rPh sb="0" eb="2">
      <t>ガクネン</t>
    </rPh>
    <phoneticPr fontId="28"/>
  </si>
  <si>
    <t>身長</t>
    <rPh sb="0" eb="2">
      <t>シンチョウ</t>
    </rPh>
    <phoneticPr fontId="28"/>
  </si>
  <si>
    <t>アシスタント・コーチ</t>
    <phoneticPr fontId="2"/>
  </si>
  <si>
    <t>引率責任者</t>
  </si>
  <si>
    <t>監督</t>
  </si>
  <si>
    <t>選 手 氏 名</t>
  </si>
  <si>
    <t>学年</t>
  </si>
  <si>
    <t>身長</t>
  </si>
  <si>
    <t>　</t>
    <phoneticPr fontId="29"/>
  </si>
  <si>
    <t>　</t>
    <phoneticPr fontId="2"/>
  </si>
  <si>
    <t>Ａ・コーチ</t>
    <phoneticPr fontId="2"/>
  </si>
  <si>
    <t>チームNo.</t>
    <phoneticPr fontId="2"/>
  </si>
  <si>
    <t>　スコア</t>
    <phoneticPr fontId="2"/>
  </si>
  <si>
    <t>第２クォーター</t>
    <rPh sb="0" eb="1">
      <t>ダイ</t>
    </rPh>
    <phoneticPr fontId="2"/>
  </si>
  <si>
    <t>第１クォーター</t>
    <rPh sb="0" eb="1">
      <t>ダイ</t>
    </rPh>
    <phoneticPr fontId="2"/>
  </si>
  <si>
    <t>第３クォーター</t>
    <rPh sb="0" eb="1">
      <t>ダイ</t>
    </rPh>
    <phoneticPr fontId="2"/>
  </si>
  <si>
    <t>第４クォーター</t>
    <rPh sb="0" eb="1">
      <t>ダイ</t>
    </rPh>
    <phoneticPr fontId="2"/>
  </si>
  <si>
    <t>オーバータイム</t>
    <phoneticPr fontId="2"/>
  </si>
  <si>
    <t>A</t>
    <phoneticPr fontId="2"/>
  </si>
  <si>
    <t>B</t>
    <phoneticPr fontId="2"/>
  </si>
  <si>
    <t>　 Final Score</t>
    <phoneticPr fontId="2"/>
  </si>
  <si>
    <t>　 最終スコア</t>
    <rPh sb="2" eb="4">
      <t>サイシュウ</t>
    </rPh>
    <phoneticPr fontId="2"/>
  </si>
  <si>
    <t>　 勝者チーム</t>
    <rPh sb="2" eb="4">
      <t>ショウシャ</t>
    </rPh>
    <phoneticPr fontId="2"/>
  </si>
  <si>
    <t xml:space="preserve">     Name of Winning Team</t>
    <phoneticPr fontId="2"/>
  </si>
  <si>
    <t>　 試合終了時間</t>
    <rPh sb="2" eb="4">
      <t>シアイ</t>
    </rPh>
    <rPh sb="4" eb="6">
      <t>シュウリョウ</t>
    </rPh>
    <rPh sb="6" eb="8">
      <t>ジカン</t>
    </rPh>
    <phoneticPr fontId="2"/>
  </si>
  <si>
    <t>　   Game ended at (hh:mm)</t>
    <phoneticPr fontId="2"/>
  </si>
  <si>
    <t>チーム名</t>
    <rPh sb="3" eb="4">
      <t>メイ</t>
    </rPh>
    <phoneticPr fontId="1"/>
  </si>
  <si>
    <t>級</t>
    <rPh sb="0" eb="1">
      <t>キュウ</t>
    </rPh>
    <phoneticPr fontId="1"/>
  </si>
  <si>
    <t>備考</t>
    <rPh sb="0" eb="2">
      <t>ビコウ</t>
    </rPh>
    <phoneticPr fontId="1"/>
  </si>
  <si>
    <t>選手個人ＩＤ</t>
    <rPh sb="0" eb="2">
      <t>センシュ</t>
    </rPh>
    <rPh sb="2" eb="4">
      <t>コジン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</si>
  <si>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</si>
  <si>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</si>
  <si>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</si>
  <si>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コーチライセンスID</t>
  </si>
  <si>
    <t>氏名</t>
    <phoneticPr fontId="1"/>
  </si>
  <si>
    <t>石狩管内春季選手権大会（服部杯・ミカサ杯）</t>
    <rPh sb="0" eb="2">
      <t>イシカリ</t>
    </rPh>
    <rPh sb="2" eb="4">
      <t>カンナイ</t>
    </rPh>
    <rPh sb="4" eb="6">
      <t>シュンキ</t>
    </rPh>
    <rPh sb="6" eb="9">
      <t>センシュケン</t>
    </rPh>
    <rPh sb="9" eb="11">
      <t>タイカイ</t>
    </rPh>
    <rPh sb="12" eb="14">
      <t>ハットリ</t>
    </rPh>
    <rPh sb="14" eb="15">
      <t>ハイ</t>
    </rPh>
    <rPh sb="19" eb="20">
      <t>ハイ</t>
    </rPh>
    <phoneticPr fontId="2"/>
  </si>
  <si>
    <t>石狩管内中体連大会</t>
    <rPh sb="0" eb="2">
      <t>イシカリ</t>
    </rPh>
    <rPh sb="2" eb="4">
      <t>カンナイ</t>
    </rPh>
    <rPh sb="4" eb="7">
      <t>チュウタイレン</t>
    </rPh>
    <rPh sb="7" eb="9">
      <t>タイカイ</t>
    </rPh>
    <phoneticPr fontId="2"/>
  </si>
  <si>
    <t>石狩管内中体連新人大会</t>
    <rPh sb="0" eb="2">
      <t>イシカリ</t>
    </rPh>
    <rPh sb="2" eb="4">
      <t>カンナイ</t>
    </rPh>
    <rPh sb="4" eb="7">
      <t>チュウタイレン</t>
    </rPh>
    <rPh sb="7" eb="9">
      <t>シンジン</t>
    </rPh>
    <rPh sb="9" eb="11">
      <t>タイカイ</t>
    </rPh>
    <phoneticPr fontId="2"/>
  </si>
  <si>
    <t>No.1　女子準決勝A</t>
    <rPh sb="5" eb="7">
      <t>ジョシ</t>
    </rPh>
    <rPh sb="7" eb="10">
      <t>ジュンケッショウ</t>
    </rPh>
    <phoneticPr fontId="2"/>
  </si>
  <si>
    <t>No.1　女子準決勝B</t>
    <rPh sb="5" eb="7">
      <t>ジョシ</t>
    </rPh>
    <rPh sb="7" eb="10">
      <t>ジュンケッショウ</t>
    </rPh>
    <phoneticPr fontId="2"/>
  </si>
  <si>
    <t>No.2　男子準決勝A</t>
    <rPh sb="5" eb="7">
      <t>ダンシ</t>
    </rPh>
    <rPh sb="7" eb="10">
      <t>ジュンケッショウ</t>
    </rPh>
    <phoneticPr fontId="2"/>
  </si>
  <si>
    <t>No.2　男子準決勝B</t>
    <rPh sb="5" eb="7">
      <t>ダンシ</t>
    </rPh>
    <rPh sb="7" eb="10">
      <t>ジュンケッショウ</t>
    </rPh>
    <phoneticPr fontId="2"/>
  </si>
  <si>
    <t>No.3　女子決勝</t>
    <rPh sb="5" eb="7">
      <t>ジョシ</t>
    </rPh>
    <rPh sb="7" eb="9">
      <t>ケッショウ</t>
    </rPh>
    <phoneticPr fontId="2"/>
  </si>
  <si>
    <t>No.4　男子決勝</t>
    <rPh sb="5" eb="7">
      <t>ダンシ</t>
    </rPh>
    <rPh sb="7" eb="9">
      <t>ケッショウ</t>
    </rPh>
    <phoneticPr fontId="2"/>
  </si>
  <si>
    <t>No.4　男子3決</t>
    <rPh sb="5" eb="7">
      <t>ダンシ</t>
    </rPh>
    <rPh sb="8" eb="9">
      <t>ケツ</t>
    </rPh>
    <phoneticPr fontId="2"/>
  </si>
  <si>
    <t>No.3　女子3決</t>
    <rPh sb="8" eb="9">
      <t>ケツ</t>
    </rPh>
    <phoneticPr fontId="2"/>
  </si>
  <si>
    <t>石狩管内春季選手権大会　服部杯・ミカサボール杯</t>
  </si>
  <si>
    <t>2、男子準決勝</t>
  </si>
  <si>
    <t>○○市(町)立○○中学校</t>
    <rPh sb="2" eb="3">
      <t>シ</t>
    </rPh>
    <rPh sb="4" eb="5">
      <t>チョウ</t>
    </rPh>
    <rPh sb="6" eb="7">
      <t>リツ</t>
    </rPh>
    <rPh sb="9" eb="12">
      <t>チュウガッコウ</t>
    </rPh>
    <phoneticPr fontId="1"/>
  </si>
  <si>
    <t>氏名</t>
    <rPh sb="0" eb="2">
      <t>シメイ</t>
    </rPh>
    <phoneticPr fontId="1"/>
  </si>
  <si>
    <t>1</t>
  </si>
  <si>
    <t>石狩太郎</t>
    <rPh sb="0" eb="2">
      <t>イシカリ</t>
    </rPh>
    <rPh sb="2" eb="4">
      <t>タロウ</t>
    </rPh>
    <phoneticPr fontId="1"/>
  </si>
  <si>
    <t>C</t>
  </si>
  <si>
    <t>2</t>
  </si>
  <si>
    <t>恵庭一郎</t>
    <rPh sb="0" eb="2">
      <t>エニワ</t>
    </rPh>
    <rPh sb="2" eb="4">
      <t>イチロウ</t>
    </rPh>
    <phoneticPr fontId="1"/>
  </si>
  <si>
    <t>B</t>
  </si>
  <si>
    <t>3</t>
  </si>
  <si>
    <t>北広島二郎</t>
    <rPh sb="0" eb="3">
      <t>キタヒロシマ</t>
    </rPh>
    <rPh sb="3" eb="5">
      <t>ジロウ</t>
    </rPh>
    <phoneticPr fontId="1"/>
  </si>
  <si>
    <t>D</t>
  </si>
  <si>
    <t>4</t>
  </si>
  <si>
    <t>千歳三郎</t>
    <rPh sb="0" eb="2">
      <t>チトセ</t>
    </rPh>
    <rPh sb="2" eb="4">
      <t>サブロウ</t>
    </rPh>
    <phoneticPr fontId="1"/>
  </si>
  <si>
    <t>E-1</t>
  </si>
  <si>
    <t>5</t>
  </si>
  <si>
    <t>6</t>
  </si>
  <si>
    <t>7</t>
  </si>
  <si>
    <t>8</t>
  </si>
  <si>
    <t>江別四郎</t>
    <rPh sb="0" eb="2">
      <t>エベツ</t>
    </rPh>
    <rPh sb="2" eb="4">
      <t>シロウ</t>
    </rPh>
    <phoneticPr fontId="1"/>
  </si>
  <si>
    <t>４</t>
  </si>
  <si>
    <t>３</t>
  </si>
  <si>
    <t>１６５</t>
  </si>
  <si>
    <t>9</t>
  </si>
  <si>
    <t>当別五郎</t>
    <rPh sb="0" eb="2">
      <t>トウベツ</t>
    </rPh>
    <rPh sb="2" eb="4">
      <t>ゴロウ</t>
    </rPh>
    <phoneticPr fontId="1"/>
  </si>
  <si>
    <t>５</t>
  </si>
  <si>
    <t>１５４</t>
  </si>
  <si>
    <t>0</t>
  </si>
  <si>
    <t>六郎</t>
    <rPh sb="0" eb="2">
      <t>ロクロウ</t>
    </rPh>
    <phoneticPr fontId="1"/>
  </si>
  <si>
    <t>６</t>
  </si>
  <si>
    <t>２</t>
  </si>
  <si>
    <t>１８０</t>
  </si>
  <si>
    <t>七郎</t>
    <rPh sb="0" eb="1">
      <t>ナナ</t>
    </rPh>
    <rPh sb="1" eb="2">
      <t>ロウ</t>
    </rPh>
    <phoneticPr fontId="1"/>
  </si>
  <si>
    <t>７</t>
  </si>
  <si>
    <t>１７６</t>
  </si>
  <si>
    <t>八郎</t>
    <rPh sb="0" eb="2">
      <t>ハチロウ</t>
    </rPh>
    <phoneticPr fontId="1"/>
  </si>
  <si>
    <t>８</t>
  </si>
  <si>
    <t>１</t>
  </si>
  <si>
    <t>１４３</t>
  </si>
  <si>
    <t>○○市(町)立○○中学校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</si>
</sst>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"/>
  </numFmts>
  <fonts count="39">
    <font>
      <sz val="11"/>
      <name val="ＭＳ Ｐゴシック"/>
      <family val="3"/>
      <charset val="128"/>
    </font>
    <font>
      <sz val="11"/>
      <name val="HGP明朝B"/>
      <family val="1"/>
      <charset val="128"/>
    </font>
    <font>
      <sz val="6"/>
      <name val="ＭＳ Ｐゴシック"/>
      <family val="3"/>
      <charset val="128"/>
    </font>
    <font>
      <sz val="48"/>
      <name val="HGP明朝B"/>
      <family val="1"/>
      <charset val="128"/>
    </font>
    <font>
      <sz val="16"/>
      <name val="HGP明朝B"/>
      <family val="1"/>
      <charset val="128"/>
    </font>
    <font>
      <sz val="22"/>
      <name val="HGP明朝B"/>
      <family val="1"/>
      <charset val="128"/>
    </font>
    <font>
      <sz val="14"/>
      <name val="HGP明朝B"/>
      <family val="1"/>
      <charset val="128"/>
    </font>
    <font>
      <sz val="12"/>
      <name val="HGP明朝B"/>
      <family val="1"/>
      <charset val="128"/>
    </font>
    <font>
      <sz val="18"/>
      <name val="HGP明朝B"/>
      <family val="1"/>
      <charset val="128"/>
    </font>
    <font>
      <sz val="24"/>
      <name val="HGP明朝B"/>
      <family val="1"/>
      <charset val="128"/>
    </font>
    <font>
      <sz val="8"/>
      <name val="HGP明朝B"/>
      <family val="1"/>
      <charset val="128"/>
    </font>
    <font>
      <sz val="20"/>
      <name val="HGP明朝B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i/>
      <sz val="20"/>
      <name val="HGP明朝B"/>
      <family val="1"/>
      <charset val="128"/>
    </font>
    <font>
      <sz val="20"/>
      <color rgb="FF002060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AR P丸ゴシック体M"/>
      <family val="3"/>
      <charset val="128"/>
    </font>
    <font>
      <sz val="18"/>
      <name val="AR P丸ゴシック体M"/>
      <family val="3"/>
      <charset val="128"/>
    </font>
    <font>
      <sz val="18"/>
      <color theme="1"/>
      <name val="ＭＳ Ｐゴシック"/>
      <family val="2"/>
      <scheme val="minor"/>
    </font>
    <font>
      <u/>
      <sz val="11"/>
      <color indexed="6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b/>
      <sz val="6"/>
      <color rgb="FFFFFF00"/>
      <name val="ＭＳ Ｐゴシック"/>
      <family val="3"/>
      <charset val="128"/>
    </font>
    <font>
      <b/>
      <sz val="11"/>
      <color rgb="FFFFFF00"/>
      <name val="ＭＳ Ｐゴシック"/>
      <family val="3"/>
      <charset val="128"/>
    </font>
    <font>
      <sz val="16"/>
      <color theme="1"/>
      <name val="HGP明朝B"/>
      <family val="1"/>
      <charset val="128"/>
    </font>
    <font>
      <sz val="9"/>
      <name val="HG丸ｺﾞｼｯｸM-PRO"/>
      <family val="3"/>
      <charset val="128"/>
    </font>
    <font>
      <sz val="18"/>
      <color theme="0"/>
      <name val="AR P丸ゴシック体M"/>
      <family val="3"/>
      <charset val="128"/>
    </font>
    <font>
      <sz val="18"/>
      <color theme="0"/>
      <name val="ＭＳ Ｐゴシック"/>
      <family val="2"/>
      <scheme val="minor"/>
    </font>
    <font>
      <sz val="8"/>
      <name val="ＭＳ Ｐゴシック"/>
      <family val="3"/>
      <charset val="128"/>
    </font>
    <font>
      <sz val="8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ck">
        <color indexed="64"/>
      </bottom>
      <diagonal/>
    </border>
    <border>
      <left/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/>
      <top style="thick">
        <color indexed="64"/>
      </top>
      <bottom/>
      <diagonal/>
    </border>
    <border>
      <left/>
      <right style="dashed">
        <color indexed="64"/>
      </right>
      <top style="thick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24" fillId="0" borderId="0"/>
  </cellStyleXfs>
  <cellXfs count="419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2" fillId="0" borderId="45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0" fontId="0" fillId="0" borderId="56" xfId="0" applyBorder="1"/>
    <xf numFmtId="0" fontId="0" fillId="0" borderId="45" xfId="0" applyBorder="1"/>
    <xf numFmtId="0" fontId="14" fillId="0" borderId="0" xfId="0" applyFont="1"/>
    <xf numFmtId="0" fontId="0" fillId="0" borderId="0" xfId="0" applyBorder="1"/>
    <xf numFmtId="0" fontId="0" fillId="4" borderId="0" xfId="0" applyFill="1" applyBorder="1" applyAlignment="1"/>
    <xf numFmtId="0" fontId="0" fillId="4" borderId="0" xfId="0" applyFill="1"/>
    <xf numFmtId="0" fontId="0" fillId="0" borderId="0" xfId="0" applyFont="1"/>
    <xf numFmtId="0" fontId="0" fillId="4" borderId="0" xfId="0" applyFont="1" applyFill="1"/>
    <xf numFmtId="0" fontId="0" fillId="0" borderId="0" xfId="0" quotePrefix="1"/>
    <xf numFmtId="0" fontId="12" fillId="4" borderId="64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vertical="center" shrinkToFit="1"/>
    </xf>
    <xf numFmtId="0" fontId="0" fillId="4" borderId="64" xfId="0" applyFill="1" applyBorder="1" applyAlignment="1">
      <alignment horizontal="center"/>
    </xf>
    <xf numFmtId="0" fontId="21" fillId="6" borderId="80" xfId="0" applyFont="1" applyFill="1" applyBorder="1" applyAlignment="1" applyProtection="1">
      <alignment horizontal="center" vertical="center" shrinkToFit="1"/>
    </xf>
    <xf numFmtId="0" fontId="21" fillId="6" borderId="86" xfId="0" applyFont="1" applyFill="1" applyBorder="1" applyAlignment="1" applyProtection="1">
      <alignment horizontal="center" vertical="center" shrinkToFit="1"/>
    </xf>
    <xf numFmtId="0" fontId="21" fillId="8" borderId="80" xfId="0" applyFont="1" applyFill="1" applyBorder="1" applyAlignment="1" applyProtection="1">
      <alignment horizontal="center" vertical="center"/>
    </xf>
    <xf numFmtId="0" fontId="21" fillId="8" borderId="80" xfId="0" applyFont="1" applyFill="1" applyBorder="1" applyAlignment="1" applyProtection="1">
      <alignment horizontal="center" vertical="center"/>
    </xf>
    <xf numFmtId="0" fontId="21" fillId="8" borderId="83" xfId="0" applyFont="1" applyFill="1" applyBorder="1" applyAlignment="1" applyProtection="1">
      <alignment horizontal="center" vertical="center"/>
    </xf>
    <xf numFmtId="0" fontId="21" fillId="6" borderId="80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/>
    </xf>
    <xf numFmtId="0" fontId="23" fillId="0" borderId="0" xfId="0" applyFont="1"/>
    <xf numFmtId="0" fontId="22" fillId="6" borderId="80" xfId="0" applyFont="1" applyFill="1" applyBorder="1" applyAlignment="1" applyProtection="1">
      <alignment horizontal="center" vertical="center" shrinkToFit="1"/>
    </xf>
    <xf numFmtId="0" fontId="22" fillId="6" borderId="86" xfId="0" applyFont="1" applyFill="1" applyBorder="1" applyAlignment="1" applyProtection="1">
      <alignment horizontal="center" vertical="center" shrinkToFit="1"/>
    </xf>
    <xf numFmtId="0" fontId="22" fillId="8" borderId="80" xfId="0" applyFont="1" applyFill="1" applyBorder="1" applyAlignment="1" applyProtection="1">
      <alignment horizontal="center" vertical="center"/>
    </xf>
    <xf numFmtId="0" fontId="22" fillId="6" borderId="80" xfId="0" applyFont="1" applyFill="1" applyBorder="1" applyAlignment="1" applyProtection="1">
      <alignment horizontal="center" vertical="center" shrinkToFit="1"/>
    </xf>
    <xf numFmtId="0" fontId="22" fillId="8" borderId="80" xfId="0" applyFont="1" applyFill="1" applyBorder="1" applyAlignment="1" applyProtection="1">
      <alignment horizontal="center" vertical="center"/>
    </xf>
    <xf numFmtId="0" fontId="22" fillId="6" borderId="93" xfId="0" applyFont="1" applyFill="1" applyBorder="1" applyAlignment="1" applyProtection="1">
      <alignment horizontal="center" vertical="center" shrinkToFit="1"/>
    </xf>
    <xf numFmtId="0" fontId="21" fillId="6" borderId="93" xfId="0" applyFont="1" applyFill="1" applyBorder="1" applyAlignment="1" applyProtection="1">
      <alignment horizontal="center" vertical="center" shrinkToFit="1"/>
    </xf>
    <xf numFmtId="0" fontId="25" fillId="0" borderId="0" xfId="5" applyFont="1" applyAlignment="1">
      <alignment horizontal="center" vertical="center" shrinkToFit="1"/>
    </xf>
    <xf numFmtId="0" fontId="26" fillId="0" borderId="0" xfId="5" applyFont="1" applyAlignment="1">
      <alignment horizontal="center" vertical="center" shrinkToFit="1"/>
    </xf>
    <xf numFmtId="0" fontId="25" fillId="0" borderId="0" xfId="5" applyFont="1" applyBorder="1" applyAlignment="1">
      <alignment horizontal="center" vertical="center" shrinkToFit="1"/>
    </xf>
    <xf numFmtId="0" fontId="27" fillId="0" borderId="0" xfId="5" applyFont="1"/>
    <xf numFmtId="0" fontId="25" fillId="0" borderId="0" xfId="5" applyNumberFormat="1" applyFont="1" applyAlignment="1">
      <alignment horizontal="center" vertical="center" shrinkToFit="1"/>
    </xf>
    <xf numFmtId="0" fontId="26" fillId="0" borderId="0" xfId="2" applyNumberFormat="1" applyFont="1" applyBorder="1" applyAlignment="1">
      <alignment horizontal="center" vertical="center" shrinkToFit="1"/>
    </xf>
    <xf numFmtId="0" fontId="26" fillId="0" borderId="34" xfId="1" applyFont="1" applyFill="1" applyBorder="1" applyAlignment="1">
      <alignment horizontal="center" vertical="center" shrinkToFit="1"/>
    </xf>
    <xf numFmtId="0" fontId="26" fillId="0" borderId="34" xfId="3" applyFont="1" applyFill="1" applyBorder="1" applyAlignment="1">
      <alignment horizontal="center" vertical="center" shrinkToFit="1"/>
    </xf>
    <xf numFmtId="0" fontId="26" fillId="0" borderId="51" xfId="3" applyFont="1" applyFill="1" applyBorder="1" applyAlignment="1">
      <alignment horizontal="center" vertical="center" shrinkToFit="1"/>
    </xf>
    <xf numFmtId="0" fontId="26" fillId="0" borderId="33" xfId="3" applyFont="1" applyFill="1" applyBorder="1" applyAlignment="1">
      <alignment horizontal="center" vertical="center" shrinkToFit="1"/>
    </xf>
    <xf numFmtId="0" fontId="26" fillId="0" borderId="0" xfId="3" applyFont="1" applyBorder="1" applyAlignment="1">
      <alignment horizontal="center" vertical="center" shrinkToFit="1"/>
    </xf>
    <xf numFmtId="0" fontId="26" fillId="0" borderId="15" xfId="1" applyFont="1" applyFill="1" applyBorder="1" applyAlignment="1">
      <alignment horizontal="center" vertical="center" shrinkToFit="1"/>
    </xf>
    <xf numFmtId="0" fontId="26" fillId="0" borderId="33" xfId="1" applyFont="1" applyFill="1" applyBorder="1" applyAlignment="1">
      <alignment horizontal="center" vertical="center" shrinkToFit="1"/>
    </xf>
    <xf numFmtId="0" fontId="26" fillId="0" borderId="0" xfId="1" applyFont="1" applyBorder="1" applyAlignment="1">
      <alignment horizontal="center" vertical="center" shrinkToFit="1"/>
    </xf>
    <xf numFmtId="0" fontId="26" fillId="0" borderId="33" xfId="4" applyFont="1" applyFill="1" applyBorder="1" applyAlignment="1">
      <alignment horizontal="center" vertical="center" shrinkToFit="1"/>
    </xf>
    <xf numFmtId="0" fontId="26" fillId="0" borderId="15" xfId="3" applyFont="1" applyFill="1" applyBorder="1" applyAlignment="1">
      <alignment horizontal="center" vertical="center" shrinkToFit="1"/>
    </xf>
    <xf numFmtId="0" fontId="26" fillId="0" borderId="0" xfId="5" applyFont="1" applyBorder="1" applyAlignment="1">
      <alignment horizontal="center" vertical="center" shrinkToFit="1"/>
    </xf>
    <xf numFmtId="176" fontId="26" fillId="0" borderId="33" xfId="3" applyNumberFormat="1" applyFont="1" applyFill="1" applyBorder="1" applyAlignment="1">
      <alignment horizontal="center" vertical="center" shrinkToFit="1"/>
    </xf>
    <xf numFmtId="0" fontId="26" fillId="5" borderId="34" xfId="1" applyFont="1" applyFill="1" applyBorder="1" applyAlignment="1">
      <alignment horizontal="center" vertical="center" shrinkToFit="1"/>
    </xf>
    <xf numFmtId="0" fontId="26" fillId="5" borderId="34" xfId="3" applyFont="1" applyFill="1" applyBorder="1" applyAlignment="1">
      <alignment horizontal="center" vertical="center" shrinkToFit="1"/>
    </xf>
    <xf numFmtId="0" fontId="26" fillId="5" borderId="51" xfId="3" applyFont="1" applyFill="1" applyBorder="1" applyAlignment="1">
      <alignment horizontal="center" vertical="center" shrinkToFit="1"/>
    </xf>
    <xf numFmtId="0" fontId="26" fillId="5" borderId="33" xfId="3" applyFont="1" applyFill="1" applyBorder="1" applyAlignment="1">
      <alignment horizontal="center" vertical="center" shrinkToFit="1"/>
    </xf>
    <xf numFmtId="176" fontId="26" fillId="0" borderId="15" xfId="1" applyNumberFormat="1" applyFont="1" applyFill="1" applyBorder="1" applyAlignment="1">
      <alignment horizontal="center" vertical="center" shrinkToFit="1"/>
    </xf>
    <xf numFmtId="0" fontId="26" fillId="5" borderId="15" xfId="1" applyFont="1" applyFill="1" applyBorder="1" applyAlignment="1">
      <alignment horizontal="center" vertical="center" shrinkToFit="1"/>
    </xf>
    <xf numFmtId="0" fontId="26" fillId="5" borderId="33" xfId="1" applyFont="1" applyFill="1" applyBorder="1" applyAlignment="1">
      <alignment horizontal="center" vertical="center" shrinkToFit="1"/>
    </xf>
    <xf numFmtId="0" fontId="26" fillId="0" borderId="15" xfId="5" applyFont="1" applyFill="1" applyBorder="1" applyAlignment="1">
      <alignment horizontal="center" vertical="center" shrinkToFit="1"/>
    </xf>
    <xf numFmtId="176" fontId="26" fillId="0" borderId="15" xfId="5" applyNumberFormat="1" applyFont="1" applyFill="1" applyBorder="1" applyAlignment="1">
      <alignment horizontal="center" vertical="center" shrinkToFit="1"/>
    </xf>
    <xf numFmtId="0" fontId="26" fillId="5" borderId="33" xfId="4" applyFont="1" applyFill="1" applyBorder="1" applyAlignment="1">
      <alignment horizontal="center" vertical="center" shrinkToFit="1"/>
    </xf>
    <xf numFmtId="0" fontId="26" fillId="5" borderId="15" xfId="3" applyFont="1" applyFill="1" applyBorder="1" applyAlignment="1">
      <alignment horizontal="center" vertical="center" shrinkToFit="1"/>
    </xf>
    <xf numFmtId="0" fontId="25" fillId="0" borderId="0" xfId="5" applyNumberFormat="1" applyFont="1" applyBorder="1" applyAlignment="1">
      <alignment horizontal="center" vertical="center" shrinkToFit="1"/>
    </xf>
    <xf numFmtId="0" fontId="27" fillId="0" borderId="0" xfId="5" applyNumberFormat="1" applyFont="1"/>
    <xf numFmtId="0" fontId="26" fillId="0" borderId="0" xfId="1" applyFont="1" applyFill="1" applyBorder="1" applyAlignment="1">
      <alignment horizontal="center" vertical="center" shrinkToFit="1"/>
    </xf>
    <xf numFmtId="0" fontId="26" fillId="0" borderId="0" xfId="3" applyFont="1" applyFill="1" applyBorder="1" applyAlignment="1">
      <alignment horizontal="center" vertical="center" shrinkToFit="1"/>
    </xf>
    <xf numFmtId="0" fontId="26" fillId="0" borderId="0" xfId="4" applyFont="1" applyFill="1" applyBorder="1" applyAlignment="1">
      <alignment horizontal="center" vertical="center" shrinkToFit="1"/>
    </xf>
    <xf numFmtId="0" fontId="25" fillId="0" borderId="8" xfId="5" applyFont="1" applyBorder="1" applyAlignment="1">
      <alignment horizontal="center" vertical="center" shrinkToFit="1"/>
    </xf>
    <xf numFmtId="0" fontId="26" fillId="0" borderId="8" xfId="4" applyFont="1" applyFill="1" applyBorder="1" applyAlignment="1">
      <alignment horizontal="center" vertical="center" shrinkToFit="1"/>
    </xf>
    <xf numFmtId="0" fontId="26" fillId="0" borderId="0" xfId="1" applyNumberFormat="1" applyFont="1" applyBorder="1" applyAlignment="1">
      <alignment horizontal="center" vertical="center" shrinkToFit="1"/>
    </xf>
    <xf numFmtId="0" fontId="26" fillId="0" borderId="0" xfId="2" applyFont="1" applyBorder="1" applyAlignment="1">
      <alignment horizontal="center" vertical="center" shrinkToFit="1"/>
    </xf>
    <xf numFmtId="0" fontId="30" fillId="0" borderId="0" xfId="5" applyFont="1" applyAlignment="1">
      <alignment horizontal="distributed"/>
    </xf>
    <xf numFmtId="0" fontId="30" fillId="0" borderId="0" xfId="5" applyFont="1" applyAlignment="1">
      <alignment horizontal="center"/>
    </xf>
    <xf numFmtId="0" fontId="24" fillId="0" borderId="0" xfId="5"/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left" shrinkToFit="1"/>
    </xf>
    <xf numFmtId="0" fontId="12" fillId="4" borderId="64" xfId="0" applyFont="1" applyFill="1" applyBorder="1" applyAlignment="1">
      <alignment horizontal="center"/>
    </xf>
    <xf numFmtId="0" fontId="12" fillId="4" borderId="64" xfId="0" applyFont="1" applyFill="1" applyBorder="1" applyAlignment="1">
      <alignment horizontal="center" vertical="center" shrinkToFit="1"/>
    </xf>
    <xf numFmtId="0" fontId="12" fillId="4" borderId="64" xfId="0" applyFont="1" applyFill="1" applyBorder="1" applyAlignment="1">
      <alignment horizontal="center" shrinkToFit="1"/>
    </xf>
    <xf numFmtId="0" fontId="1" fillId="0" borderId="0" xfId="0" applyFont="1" applyBorder="1" applyAlignment="1">
      <alignment horizontal="center" vertical="center" shrinkToFit="1"/>
    </xf>
    <xf numFmtId="0" fontId="31" fillId="4" borderId="48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4" borderId="49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49" fontId="0" fillId="0" borderId="0" xfId="0" applyNumberFormat="1"/>
    <xf numFmtId="0" fontId="0" fillId="0" borderId="50" xfId="0" applyFont="1" applyBorder="1"/>
    <xf numFmtId="0" fontId="0" fillId="0" borderId="56" xfId="0" applyFont="1" applyBorder="1"/>
    <xf numFmtId="0" fontId="0" fillId="4" borderId="52" xfId="0" applyNumberFormat="1" applyFill="1" applyBorder="1" applyAlignment="1">
      <alignment horizontal="center"/>
    </xf>
    <xf numFmtId="0" fontId="0" fillId="4" borderId="53" xfId="0" applyNumberFormat="1" applyFill="1" applyBorder="1" applyAlignment="1">
      <alignment horizontal="center"/>
    </xf>
    <xf numFmtId="0" fontId="0" fillId="4" borderId="33" xfId="0" applyNumberFormat="1" applyFill="1" applyBorder="1" applyAlignment="1">
      <alignment horizontal="center"/>
    </xf>
    <xf numFmtId="0" fontId="0" fillId="4" borderId="59" xfId="0" applyNumberFormat="1" applyFill="1" applyBorder="1" applyAlignment="1">
      <alignment horizontal="center"/>
    </xf>
    <xf numFmtId="0" fontId="0" fillId="4" borderId="60" xfId="0" applyNumberFormat="1" applyFill="1" applyBorder="1" applyAlignment="1">
      <alignment horizontal="center"/>
    </xf>
    <xf numFmtId="0" fontId="0" fillId="4" borderId="61" xfId="0" applyNumberFormat="1" applyFill="1" applyBorder="1" applyAlignment="1">
      <alignment horizontal="center"/>
    </xf>
    <xf numFmtId="0" fontId="0" fillId="4" borderId="90" xfId="0" applyNumberFormat="1" applyFill="1" applyBorder="1" applyAlignment="1">
      <alignment horizontal="center"/>
    </xf>
    <xf numFmtId="0" fontId="0" fillId="4" borderId="91" xfId="0" applyNumberFormat="1" applyFill="1" applyBorder="1" applyAlignment="1">
      <alignment horizontal="center"/>
    </xf>
    <xf numFmtId="0" fontId="0" fillId="4" borderId="29" xfId="0" applyNumberFormat="1" applyFill="1" applyBorder="1" applyAlignment="1">
      <alignment horizontal="center"/>
    </xf>
    <xf numFmtId="0" fontId="0" fillId="4" borderId="54" xfId="0" applyNumberFormat="1" applyFill="1" applyBorder="1" applyAlignment="1">
      <alignment horizontal="center"/>
    </xf>
    <xf numFmtId="0" fontId="0" fillId="4" borderId="55" xfId="0" applyNumberFormat="1" applyFill="1" applyBorder="1" applyAlignment="1">
      <alignment horizontal="center"/>
    </xf>
    <xf numFmtId="0" fontId="0" fillId="4" borderId="57" xfId="0" applyNumberFormat="1" applyFill="1" applyBorder="1" applyAlignment="1">
      <alignment horizontal="center"/>
    </xf>
    <xf numFmtId="0" fontId="0" fillId="4" borderId="47" xfId="0" applyNumberFormat="1" applyFill="1" applyBorder="1" applyAlignment="1">
      <alignment horizontal="center"/>
    </xf>
    <xf numFmtId="0" fontId="0" fillId="4" borderId="63" xfId="0" applyNumberFormat="1" applyFill="1" applyBorder="1" applyAlignment="1">
      <alignment horizontal="center"/>
    </xf>
    <xf numFmtId="0" fontId="0" fillId="4" borderId="51" xfId="0" applyNumberFormat="1" applyFill="1" applyBorder="1" applyAlignment="1">
      <alignment horizontal="center"/>
    </xf>
    <xf numFmtId="0" fontId="0" fillId="4" borderId="58" xfId="0" applyNumberFormat="1" applyFill="1" applyBorder="1" applyAlignment="1">
      <alignment horizontal="center"/>
    </xf>
    <xf numFmtId="0" fontId="0" fillId="4" borderId="46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  <xf numFmtId="0" fontId="0" fillId="4" borderId="62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177" fontId="0" fillId="4" borderId="31" xfId="0" applyNumberFormat="1" applyFill="1" applyBorder="1" applyAlignment="1">
      <alignment horizontal="center"/>
    </xf>
    <xf numFmtId="177" fontId="0" fillId="4" borderId="62" xfId="0" applyNumberFormat="1" applyFill="1" applyBorder="1" applyAlignment="1">
      <alignment horizontal="center"/>
    </xf>
    <xf numFmtId="177" fontId="0" fillId="4" borderId="95" xfId="0" applyNumberFormat="1" applyFill="1" applyBorder="1" applyAlignment="1">
      <alignment horizontal="center"/>
    </xf>
    <xf numFmtId="0" fontId="19" fillId="10" borderId="80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shrinkToFit="1"/>
    </xf>
    <xf numFmtId="0" fontId="1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shrinkToFit="1"/>
    </xf>
    <xf numFmtId="0" fontId="0" fillId="0" borderId="0" xfId="0" applyFill="1" applyBorder="1"/>
    <xf numFmtId="0" fontId="0" fillId="0" borderId="94" xfId="0" applyBorder="1" applyAlignment="1">
      <alignment horizontal="center"/>
    </xf>
    <xf numFmtId="49" fontId="20" fillId="7" borderId="83" xfId="0" applyNumberFormat="1" applyFont="1" applyFill="1" applyBorder="1" applyAlignment="1" applyProtection="1">
      <alignment horizontal="center" vertical="center" shrinkToFit="1"/>
      <protection locked="0"/>
    </xf>
    <xf numFmtId="49" fontId="22" fillId="6" borderId="82" xfId="0" applyNumberFormat="1" applyFont="1" applyFill="1" applyBorder="1" applyAlignment="1" applyProtection="1">
      <alignment horizontal="center" vertical="center" shrinkToFit="1"/>
    </xf>
    <xf numFmtId="49" fontId="21" fillId="8" borderId="59" xfId="0" applyNumberFormat="1" applyFont="1" applyFill="1" applyBorder="1" applyAlignment="1" applyProtection="1">
      <alignment horizontal="center" vertical="center" shrinkToFit="1"/>
    </xf>
    <xf numFmtId="49" fontId="21" fillId="8" borderId="60" xfId="0" applyNumberFormat="1" applyFont="1" applyFill="1" applyBorder="1" applyAlignment="1" applyProtection="1">
      <alignment horizontal="center" vertical="center" shrinkToFit="1"/>
    </xf>
    <xf numFmtId="49" fontId="21" fillId="9" borderId="84" xfId="0" applyNumberFormat="1" applyFont="1" applyFill="1" applyBorder="1" applyAlignment="1" applyProtection="1">
      <alignment horizontal="center" vertical="center" shrinkToFit="1"/>
      <protection locked="0"/>
    </xf>
    <xf numFmtId="49" fontId="21" fillId="8" borderId="87" xfId="0" applyNumberFormat="1" applyFont="1" applyFill="1" applyBorder="1" applyAlignment="1" applyProtection="1">
      <alignment horizontal="center" vertical="center" shrinkToFit="1"/>
    </xf>
    <xf numFmtId="49" fontId="21" fillId="8" borderId="88" xfId="0" applyNumberFormat="1" applyFont="1" applyFill="1" applyBorder="1" applyAlignment="1" applyProtection="1">
      <alignment horizontal="center" vertical="center" shrinkToFit="1"/>
    </xf>
    <xf numFmtId="49" fontId="21" fillId="9" borderId="85" xfId="0" applyNumberFormat="1" applyFont="1" applyFill="1" applyBorder="1" applyAlignment="1" applyProtection="1">
      <alignment horizontal="center" vertical="center" shrinkToFit="1"/>
      <protection locked="0"/>
    </xf>
    <xf numFmtId="49" fontId="22" fillId="8" borderId="83" xfId="0" applyNumberFormat="1" applyFont="1" applyFill="1" applyBorder="1" applyAlignment="1" applyProtection="1">
      <alignment horizontal="center" vertical="center"/>
    </xf>
    <xf numFmtId="49" fontId="22" fillId="8" borderId="89" xfId="0" applyNumberFormat="1" applyFont="1" applyFill="1" applyBorder="1" applyAlignment="1" applyProtection="1">
      <alignment horizontal="center" vertical="center"/>
    </xf>
    <xf numFmtId="49" fontId="21" fillId="8" borderId="90" xfId="0" applyNumberFormat="1" applyFont="1" applyFill="1" applyBorder="1" applyAlignment="1" applyProtection="1">
      <alignment horizontal="center" vertical="center" shrinkToFit="1"/>
    </xf>
    <xf numFmtId="49" fontId="21" fillId="8" borderId="91" xfId="0" applyNumberFormat="1" applyFont="1" applyFill="1" applyBorder="1" applyAlignment="1" applyProtection="1">
      <alignment horizontal="center" vertical="center" shrinkToFit="1"/>
    </xf>
    <xf numFmtId="49" fontId="22" fillId="9" borderId="92" xfId="0" applyNumberFormat="1" applyFont="1" applyFill="1" applyBorder="1" applyAlignment="1" applyProtection="1">
      <alignment horizontal="center" vertical="center" shrinkToFit="1"/>
      <protection locked="0"/>
    </xf>
    <xf numFmtId="49" fontId="22" fillId="7" borderId="83" xfId="0" applyNumberFormat="1" applyFont="1" applyFill="1" applyBorder="1" applyAlignment="1" applyProtection="1">
      <alignment horizontal="center" vertical="center"/>
    </xf>
    <xf numFmtId="49" fontId="22" fillId="7" borderId="83" xfId="0" applyNumberFormat="1" applyFont="1" applyFill="1" applyBorder="1" applyAlignment="1" applyProtection="1">
      <alignment horizontal="center" vertical="center" shrinkToFit="1"/>
      <protection locked="0"/>
    </xf>
    <xf numFmtId="49" fontId="22" fillId="9" borderId="47" xfId="0" applyNumberFormat="1" applyFont="1" applyFill="1" applyBorder="1" applyAlignment="1" applyProtection="1">
      <alignment horizontal="center" vertical="center" shrinkToFit="1"/>
      <protection locked="0"/>
    </xf>
    <xf numFmtId="49" fontId="22" fillId="9" borderId="84" xfId="0" applyNumberFormat="1" applyFont="1" applyFill="1" applyBorder="1" applyAlignment="1" applyProtection="1">
      <alignment horizontal="center" vertical="center" shrinkToFit="1"/>
      <protection locked="0"/>
    </xf>
    <xf numFmtId="49" fontId="21" fillId="9" borderId="80" xfId="0" applyNumberFormat="1" applyFont="1" applyFill="1" applyBorder="1" applyAlignment="1" applyProtection="1">
      <alignment vertical="center" shrinkToFit="1"/>
      <protection locked="0"/>
    </xf>
    <xf numFmtId="49" fontId="21" fillId="9" borderId="89" xfId="0" applyNumberFormat="1" applyFont="1" applyFill="1" applyBorder="1" applyAlignment="1" applyProtection="1">
      <alignment vertical="center" shrinkToFit="1"/>
      <protection locked="0"/>
    </xf>
    <xf numFmtId="49" fontId="22" fillId="6" borderId="80" xfId="0" applyNumberFormat="1" applyFont="1" applyFill="1" applyBorder="1" applyAlignment="1" applyProtection="1">
      <alignment horizontal="center" vertical="center" shrinkToFit="1"/>
    </xf>
    <xf numFmtId="49" fontId="22" fillId="6" borderId="89" xfId="0" applyNumberFormat="1" applyFont="1" applyFill="1" applyBorder="1" applyAlignment="1" applyProtection="1">
      <alignment horizontal="center" vertical="center" shrinkToFit="1"/>
    </xf>
    <xf numFmtId="49" fontId="22" fillId="6" borderId="89" xfId="0" applyNumberFormat="1" applyFont="1" applyFill="1" applyBorder="1" applyAlignment="1" applyProtection="1">
      <alignment vertical="center" shrinkToFit="1"/>
    </xf>
    <xf numFmtId="49" fontId="22" fillId="6" borderId="81" xfId="0" applyNumberFormat="1" applyFont="1" applyFill="1" applyBorder="1" applyAlignment="1" applyProtection="1">
      <alignment vertical="center" shrinkToFit="1"/>
    </xf>
    <xf numFmtId="49" fontId="34" fillId="6" borderId="80" xfId="0" applyNumberFormat="1" applyFont="1" applyFill="1" applyBorder="1" applyAlignment="1" applyProtection="1">
      <alignment vertical="center"/>
    </xf>
    <xf numFmtId="49" fontId="22" fillId="8" borderId="80" xfId="0" applyNumberFormat="1" applyFont="1" applyFill="1" applyBorder="1" applyAlignment="1" applyProtection="1">
      <alignment vertical="center"/>
    </xf>
    <xf numFmtId="49" fontId="22" fillId="8" borderId="81" xfId="0" applyNumberFormat="1" applyFont="1" applyFill="1" applyBorder="1" applyAlignment="1" applyProtection="1">
      <alignment vertical="center"/>
    </xf>
    <xf numFmtId="49" fontId="22" fillId="8" borderId="89" xfId="0" applyNumberFormat="1" applyFont="1" applyFill="1" applyBorder="1" applyAlignment="1" applyProtection="1">
      <alignment vertical="center"/>
    </xf>
    <xf numFmtId="49" fontId="20" fillId="8" borderId="81" xfId="0" applyNumberFormat="1" applyFont="1" applyFill="1" applyBorder="1" applyAlignment="1" applyProtection="1">
      <alignment vertical="center"/>
      <protection locked="0"/>
    </xf>
    <xf numFmtId="49" fontId="20" fillId="8" borderId="89" xfId="0" applyNumberFormat="1" applyFont="1" applyFill="1" applyBorder="1" applyAlignment="1" applyProtection="1">
      <alignment vertical="center"/>
      <protection locked="0"/>
    </xf>
    <xf numFmtId="49" fontId="20" fillId="8" borderId="80" xfId="0" applyNumberFormat="1" applyFont="1" applyFill="1" applyBorder="1" applyAlignment="1" applyProtection="1">
      <alignment vertical="center"/>
      <protection locked="0"/>
    </xf>
    <xf numFmtId="0" fontId="35" fillId="0" borderId="0" xfId="5" applyFont="1" applyAlignment="1">
      <alignment horizontal="center" vertical="center" shrinkToFit="1"/>
    </xf>
    <xf numFmtId="0" fontId="35" fillId="0" borderId="0" xfId="5" applyFont="1" applyBorder="1" applyAlignment="1">
      <alignment horizontal="center" vertical="center" shrinkToFit="1"/>
    </xf>
    <xf numFmtId="0" fontId="36" fillId="0" borderId="0" xfId="5" applyFont="1"/>
    <xf numFmtId="0" fontId="35" fillId="0" borderId="0" xfId="4" applyFont="1" applyFill="1" applyBorder="1" applyAlignment="1">
      <alignment horizontal="center" vertical="center" shrinkToFit="1"/>
    </xf>
    <xf numFmtId="0" fontId="37" fillId="4" borderId="0" xfId="0" applyFont="1" applyFill="1"/>
    <xf numFmtId="49" fontId="38" fillId="7" borderId="83" xfId="0" applyNumberFormat="1" applyFont="1" applyFill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49" fontId="4" fillId="0" borderId="34" xfId="0" applyNumberFormat="1" applyFont="1" applyBorder="1" applyAlignment="1">
      <alignment horizontal="center" vertical="center" shrinkToFit="1"/>
    </xf>
    <xf numFmtId="49" fontId="4" fillId="0" borderId="32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>
      <alignment horizontal="center" vertical="center" shrinkToFit="1"/>
    </xf>
    <xf numFmtId="49" fontId="4" fillId="0" borderId="33" xfId="0" applyNumberFormat="1" applyFont="1" applyBorder="1" applyAlignment="1">
      <alignment horizontal="center" vertical="center" shrinkToFit="1"/>
    </xf>
    <xf numFmtId="49" fontId="4" fillId="0" borderId="21" xfId="0" applyNumberFormat="1" applyFont="1" applyBorder="1" applyAlignment="1">
      <alignment horizontal="center" vertical="center" shrinkToFit="1"/>
    </xf>
    <xf numFmtId="49" fontId="4" fillId="0" borderId="95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37" xfId="0" applyNumberFormat="1" applyFont="1" applyBorder="1" applyAlignment="1">
      <alignment horizontal="center" vertical="center" shrinkToFit="1"/>
    </xf>
    <xf numFmtId="49" fontId="4" fillId="0" borderId="96" xfId="0" applyNumberFormat="1" applyFont="1" applyBorder="1" applyAlignment="1">
      <alignment horizontal="center" vertical="center" shrinkToFit="1"/>
    </xf>
    <xf numFmtId="49" fontId="4" fillId="0" borderId="38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36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49" fontId="4" fillId="0" borderId="40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65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66" xfId="0" applyFont="1" applyBorder="1" applyAlignment="1">
      <alignment horizontal="left" vertical="center" shrinkToFit="1"/>
    </xf>
    <xf numFmtId="0" fontId="15" fillId="0" borderId="6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shrinkToFit="1"/>
    </xf>
    <xf numFmtId="0" fontId="6" fillId="0" borderId="0" xfId="0" applyFont="1" applyBorder="1" applyAlignment="1">
      <alignment horizontal="left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7" fillId="5" borderId="4" xfId="0" applyFont="1" applyFill="1" applyBorder="1" applyAlignment="1">
      <alignment horizontal="left" shrinkToFit="1"/>
    </xf>
    <xf numFmtId="0" fontId="7" fillId="5" borderId="0" xfId="0" applyFont="1" applyFill="1" applyBorder="1" applyAlignment="1">
      <alignment horizontal="left" shrinkToFit="1"/>
    </xf>
    <xf numFmtId="0" fontId="1" fillId="5" borderId="4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5" borderId="0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20" fontId="11" fillId="0" borderId="0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" fillId="5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center" shrinkToFit="1"/>
    </xf>
    <xf numFmtId="0" fontId="3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shrinkToFit="1"/>
    </xf>
    <xf numFmtId="0" fontId="1" fillId="0" borderId="0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43" xfId="0" applyNumberFormat="1" applyFont="1" applyBorder="1" applyAlignment="1">
      <alignment horizontal="center" vertical="center" shrinkToFit="1"/>
    </xf>
    <xf numFmtId="177" fontId="5" fillId="0" borderId="40" xfId="0" applyNumberFormat="1" applyFont="1" applyBorder="1" applyAlignment="1">
      <alignment horizontal="left" vertical="center" shrinkToFit="1"/>
    </xf>
    <xf numFmtId="177" fontId="5" fillId="0" borderId="8" xfId="0" applyNumberFormat="1" applyFont="1" applyBorder="1" applyAlignment="1">
      <alignment horizontal="left" vertical="center" shrinkToFit="1"/>
    </xf>
    <xf numFmtId="177" fontId="5" fillId="0" borderId="65" xfId="0" applyNumberFormat="1" applyFont="1" applyBorder="1" applyAlignment="1">
      <alignment horizontal="left" vertical="center" shrinkToFit="1"/>
    </xf>
    <xf numFmtId="177" fontId="5" fillId="0" borderId="27" xfId="0" applyNumberFormat="1" applyFont="1" applyBorder="1" applyAlignment="1">
      <alignment horizontal="left" vertical="center" shrinkToFit="1"/>
    </xf>
    <xf numFmtId="177" fontId="5" fillId="0" borderId="0" xfId="0" applyNumberFormat="1" applyFont="1" applyBorder="1" applyAlignment="1">
      <alignment horizontal="left" vertical="center" shrinkToFit="1"/>
    </xf>
    <xf numFmtId="177" fontId="5" fillId="0" borderId="7" xfId="0" applyNumberFormat="1" applyFont="1" applyBorder="1" applyAlignment="1">
      <alignment horizontal="left" vertical="center" shrinkToFit="1"/>
    </xf>
    <xf numFmtId="177" fontId="5" fillId="0" borderId="44" xfId="0" applyNumberFormat="1" applyFont="1" applyBorder="1" applyAlignment="1">
      <alignment horizontal="left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177" fontId="5" fillId="0" borderId="10" xfId="0" applyNumberFormat="1" applyFont="1" applyBorder="1" applyAlignment="1">
      <alignment horizontal="left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49" fontId="4" fillId="0" borderId="25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24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49" fontId="4" fillId="0" borderId="4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4" fillId="0" borderId="97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0" fontId="4" fillId="0" borderId="6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shrinkToFit="1"/>
    </xf>
    <xf numFmtId="0" fontId="8" fillId="0" borderId="3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right" vertical="center" shrinkToFit="1"/>
    </xf>
    <xf numFmtId="0" fontId="1" fillId="5" borderId="6" xfId="0" applyFont="1" applyFill="1" applyBorder="1" applyAlignment="1">
      <alignment horizontal="left" vertical="center" shrinkToFit="1"/>
    </xf>
    <xf numFmtId="0" fontId="16" fillId="5" borderId="8" xfId="0" applyFont="1" applyFill="1" applyBorder="1" applyAlignment="1">
      <alignment horizontal="center" vertical="center" shrinkToFit="1"/>
    </xf>
    <xf numFmtId="0" fontId="16" fillId="5" borderId="0" xfId="0" applyFont="1" applyFill="1" applyBorder="1" applyAlignment="1">
      <alignment horizontal="center" vertical="center" shrinkToFit="1"/>
    </xf>
    <xf numFmtId="0" fontId="16" fillId="5" borderId="1" xfId="0" applyFont="1" applyFill="1" applyBorder="1" applyAlignment="1">
      <alignment horizontal="center" vertical="center" shrinkToFit="1"/>
    </xf>
    <xf numFmtId="0" fontId="17" fillId="5" borderId="0" xfId="0" applyFont="1" applyFill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shrinkToFit="1"/>
    </xf>
    <xf numFmtId="0" fontId="16" fillId="5" borderId="78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49" fontId="33" fillId="0" borderId="40" xfId="0" applyNumberFormat="1" applyFont="1" applyBorder="1" applyAlignment="1">
      <alignment horizontal="center" vertical="center" shrinkToFit="1"/>
    </xf>
    <xf numFmtId="49" fontId="33" fillId="0" borderId="8" xfId="0" applyNumberFormat="1" applyFont="1" applyBorder="1" applyAlignment="1">
      <alignment horizontal="center" vertical="center" shrinkToFit="1"/>
    </xf>
    <xf numFmtId="49" fontId="33" fillId="0" borderId="71" xfId="0" applyNumberFormat="1" applyFont="1" applyBorder="1" applyAlignment="1">
      <alignment horizontal="center" vertical="center" shrinkToFit="1"/>
    </xf>
    <xf numFmtId="49" fontId="33" fillId="0" borderId="27" xfId="0" applyNumberFormat="1" applyFont="1" applyBorder="1" applyAlignment="1">
      <alignment horizontal="center" vertical="center" shrinkToFit="1"/>
    </xf>
    <xf numFmtId="49" fontId="33" fillId="0" borderId="0" xfId="0" applyNumberFormat="1" applyFont="1" applyBorder="1" applyAlignment="1">
      <alignment horizontal="center" vertical="center" shrinkToFit="1"/>
    </xf>
    <xf numFmtId="49" fontId="33" fillId="0" borderId="72" xfId="0" applyNumberFormat="1" applyFont="1" applyBorder="1" applyAlignment="1">
      <alignment horizontal="center" vertical="center" shrinkToFit="1"/>
    </xf>
    <xf numFmtId="49" fontId="33" fillId="0" borderId="44" xfId="0" applyNumberFormat="1" applyFont="1" applyBorder="1" applyAlignment="1">
      <alignment horizontal="center" vertical="center" shrinkToFit="1"/>
    </xf>
    <xf numFmtId="49" fontId="33" fillId="0" borderId="2" xfId="0" applyNumberFormat="1" applyFont="1" applyBorder="1" applyAlignment="1">
      <alignment horizontal="center" vertical="center" shrinkToFit="1"/>
    </xf>
    <xf numFmtId="49" fontId="33" fillId="0" borderId="75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shrinkToFit="1"/>
    </xf>
    <xf numFmtId="0" fontId="11" fillId="0" borderId="0" xfId="0" applyFont="1" applyBorder="1" applyAlignment="1">
      <alignment horizontal="center" shrinkToFit="1"/>
    </xf>
    <xf numFmtId="0" fontId="11" fillId="0" borderId="2" xfId="0" applyFont="1" applyBorder="1" applyAlignment="1">
      <alignment horizont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26" fillId="0" borderId="34" xfId="2" applyFont="1" applyFill="1" applyBorder="1" applyAlignment="1">
      <alignment horizontal="center" vertical="center" shrinkToFit="1"/>
    </xf>
    <xf numFmtId="0" fontId="26" fillId="0" borderId="51" xfId="2" applyFont="1" applyFill="1" applyBorder="1" applyAlignment="1">
      <alignment horizontal="center" vertical="center" shrinkToFit="1"/>
    </xf>
    <xf numFmtId="0" fontId="26" fillId="0" borderId="33" xfId="2" applyFont="1" applyFill="1" applyBorder="1" applyAlignment="1">
      <alignment horizontal="center" vertical="center" shrinkToFit="1"/>
    </xf>
    <xf numFmtId="0" fontId="26" fillId="5" borderId="34" xfId="2" applyFont="1" applyFill="1" applyBorder="1" applyAlignment="1">
      <alignment horizontal="center" vertical="center" shrinkToFit="1"/>
    </xf>
    <xf numFmtId="0" fontId="26" fillId="5" borderId="51" xfId="2" applyFont="1" applyFill="1" applyBorder="1" applyAlignment="1">
      <alignment horizontal="center" vertical="center" shrinkToFit="1"/>
    </xf>
    <xf numFmtId="0" fontId="26" fillId="5" borderId="33" xfId="2" applyFont="1" applyFill="1" applyBorder="1" applyAlignment="1">
      <alignment horizontal="center" vertical="center" shrinkToFit="1"/>
    </xf>
    <xf numFmtId="0" fontId="26" fillId="0" borderId="0" xfId="2" applyFont="1" applyFill="1" applyBorder="1" applyAlignment="1">
      <alignment horizontal="center" vertical="center" shrinkToFit="1"/>
    </xf>
    <xf numFmtId="0" fontId="35" fillId="0" borderId="0" xfId="3" applyFont="1" applyBorder="1" applyAlignment="1">
      <alignment horizontal="center" vertical="center" shrinkToFit="1"/>
    </xf>
    <xf numFmtId="0" fontId="0" fillId="0" borderId="94" xfId="0" applyBorder="1" applyAlignment="1">
      <alignment horizontal="center"/>
    </xf>
    <xf numFmtId="0" fontId="12" fillId="4" borderId="45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 shrinkToFit="1"/>
    </xf>
    <xf numFmtId="0" fontId="13" fillId="4" borderId="51" xfId="0" applyFont="1" applyFill="1" applyBorder="1" applyAlignment="1">
      <alignment horizontal="center" vertical="center" shrinkToFit="1"/>
    </xf>
    <xf numFmtId="0" fontId="13" fillId="4" borderId="33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/>
    </xf>
  </cellXfs>
  <cellStyles count="6">
    <cellStyle name="標準" xfId="0" builtinId="0"/>
    <cellStyle name="標準 2" xfId="5"/>
    <cellStyle name="標準_Sheet1" xfId="2"/>
    <cellStyle name="標準_女子" xfId="4"/>
    <cellStyle name="標準_部員名簿、他" xfId="3"/>
    <cellStyle name="標準_部員名簿、他_メンバー用紙" xfId="1"/>
  </cellStyles>
  <dxfs count="6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244928</xdr:colOff>
      <xdr:row>1</xdr:row>
      <xdr:rowOff>88446</xdr:rowOff>
    </xdr:from>
    <xdr:to>
      <xdr:col>105</xdr:col>
      <xdr:colOff>179614</xdr:colOff>
      <xdr:row>1</xdr:row>
      <xdr:rowOff>741589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2053" y="183696"/>
          <a:ext cx="4189186" cy="65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DB346"/>
  <sheetViews>
    <sheetView zoomScale="50" zoomScaleNormal="50" zoomScaleSheetLayoutView="20" workbookViewId="0">
      <selection activeCell="M3" sqref="M3:BY4"/>
    </sheetView>
  </sheetViews>
  <sheetFormatPr defaultColWidth="9.125" defaultRowHeight="13.5"/>
  <cols>
    <col min="1" max="85" width="1.375" style="1" customWidth="1"/>
    <col min="86" max="87" width="2.125" style="1" customWidth="1"/>
    <col min="88" max="91" width="5.75" style="1" customWidth="1"/>
    <col min="92" max="92" width="1.75" style="1" customWidth="1"/>
    <col min="93" max="96" width="5.75" style="1" customWidth="1"/>
    <col min="97" max="97" width="1.75" style="1" customWidth="1"/>
    <col min="98" max="101" width="5.75" style="1" customWidth="1"/>
    <col min="102" max="102" width="1.75" style="1" customWidth="1"/>
    <col min="103" max="106" width="5.75" style="1" customWidth="1"/>
    <col min="107" max="107" width="4.25" style="1" customWidth="1"/>
    <col min="108" max="16384" width="9.125" style="1"/>
  </cols>
  <sheetData>
    <row r="1" spans="2:106" ht="7.5" customHeight="1"/>
    <row r="2" spans="2:106" ht="60.75" customHeight="1">
      <c r="B2" s="253" t="s">
        <v>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</row>
    <row r="3" spans="2:106" ht="30" customHeight="1">
      <c r="B3" s="255" t="s">
        <v>1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6" t="s">
        <v>276</v>
      </c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4"/>
      <c r="CA3" s="254"/>
      <c r="CB3" s="254"/>
      <c r="CC3" s="255" t="s">
        <v>2</v>
      </c>
      <c r="CD3" s="255"/>
      <c r="CE3" s="255"/>
      <c r="CF3" s="255"/>
      <c r="CG3" s="255"/>
      <c r="CH3" s="255"/>
      <c r="CI3" s="255"/>
      <c r="CJ3" s="255"/>
      <c r="CK3" s="256">
        <v>0</v>
      </c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</row>
    <row r="4" spans="2:106" ht="13.5" customHeight="1">
      <c r="B4" s="258" t="s">
        <v>3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4"/>
      <c r="CA4" s="254"/>
      <c r="CB4" s="254"/>
      <c r="CC4" s="258" t="s">
        <v>4</v>
      </c>
      <c r="CD4" s="258"/>
      <c r="CE4" s="258"/>
      <c r="CF4" s="258"/>
      <c r="CG4" s="258"/>
      <c r="CH4" s="258"/>
      <c r="CI4" s="258"/>
      <c r="CJ4" s="258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7"/>
      <c r="DA4" s="257"/>
      <c r="DB4" s="257"/>
    </row>
    <row r="5" spans="2:106" ht="8.25" customHeight="1" thickBot="1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</row>
    <row r="6" spans="2:106" ht="6.75" customHeight="1" thickTop="1">
      <c r="B6" s="264"/>
      <c r="C6" s="231" t="s">
        <v>5</v>
      </c>
      <c r="D6" s="231"/>
      <c r="E6" s="231"/>
      <c r="F6" s="231"/>
      <c r="G6" s="231"/>
      <c r="H6" s="231"/>
      <c r="I6" s="231"/>
      <c r="J6" s="231"/>
      <c r="K6" s="231"/>
      <c r="L6" s="231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1" t="s">
        <v>6</v>
      </c>
      <c r="BM6" s="231"/>
      <c r="BN6" s="231"/>
      <c r="BO6" s="231"/>
      <c r="BP6" s="231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5" t="s">
        <v>162</v>
      </c>
      <c r="CK6" s="235"/>
      <c r="CL6" s="235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8"/>
    </row>
    <row r="7" spans="2:106" ht="9" customHeight="1">
      <c r="B7" s="265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41" t="s">
        <v>236</v>
      </c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7"/>
      <c r="BK7" s="247"/>
      <c r="BL7" s="232"/>
      <c r="BM7" s="232"/>
      <c r="BN7" s="232"/>
      <c r="BO7" s="232"/>
      <c r="BP7" s="232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7"/>
      <c r="CI7" s="247"/>
      <c r="CJ7" s="236"/>
      <c r="CK7" s="236"/>
      <c r="CL7" s="236"/>
      <c r="CM7" s="243"/>
      <c r="CN7" s="243"/>
      <c r="CO7" s="243"/>
      <c r="CP7" s="243"/>
      <c r="CQ7" s="243"/>
      <c r="CR7" s="243"/>
      <c r="CS7" s="243"/>
      <c r="CT7" s="251" t="s">
        <v>163</v>
      </c>
      <c r="CU7" s="251"/>
      <c r="CV7" s="251"/>
      <c r="CW7" s="243"/>
      <c r="CX7" s="243"/>
      <c r="CY7" s="243"/>
      <c r="CZ7" s="243"/>
      <c r="DA7" s="243"/>
      <c r="DB7" s="239"/>
    </row>
    <row r="8" spans="2:106" ht="9" customHeight="1">
      <c r="B8" s="265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7"/>
      <c r="BK8" s="247"/>
      <c r="BL8" s="232"/>
      <c r="BM8" s="232"/>
      <c r="BN8" s="232"/>
      <c r="BO8" s="232"/>
      <c r="BP8" s="232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7"/>
      <c r="CI8" s="247"/>
      <c r="CJ8" s="236"/>
      <c r="CK8" s="236"/>
      <c r="CL8" s="236"/>
      <c r="CM8" s="243"/>
      <c r="CN8" s="243"/>
      <c r="CO8" s="243"/>
      <c r="CP8" s="243"/>
      <c r="CQ8" s="243"/>
      <c r="CR8" s="243"/>
      <c r="CS8" s="243"/>
      <c r="CT8" s="251"/>
      <c r="CU8" s="251"/>
      <c r="CV8" s="251"/>
      <c r="CW8" s="243"/>
      <c r="CX8" s="243"/>
      <c r="CY8" s="243"/>
      <c r="CZ8" s="243"/>
      <c r="DA8" s="243"/>
      <c r="DB8" s="239"/>
    </row>
    <row r="9" spans="2:106" ht="9" customHeight="1">
      <c r="B9" s="265"/>
      <c r="C9" s="232" t="s">
        <v>7</v>
      </c>
      <c r="D9" s="232"/>
      <c r="E9" s="232"/>
      <c r="F9" s="232"/>
      <c r="G9" s="232"/>
      <c r="H9" s="232"/>
      <c r="I9" s="232"/>
      <c r="J9" s="232"/>
      <c r="K9" s="232"/>
      <c r="L9" s="232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7"/>
      <c r="BK9" s="247"/>
      <c r="BL9" s="232" t="s">
        <v>8</v>
      </c>
      <c r="BM9" s="232"/>
      <c r="BN9" s="232"/>
      <c r="BO9" s="232"/>
      <c r="BP9" s="232"/>
      <c r="BQ9" s="241"/>
      <c r="BR9" s="241"/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41"/>
      <c r="CF9" s="241"/>
      <c r="CG9" s="241"/>
      <c r="CH9" s="247"/>
      <c r="CI9" s="247"/>
      <c r="CJ9" s="251" t="s">
        <v>164</v>
      </c>
      <c r="CK9" s="251"/>
      <c r="CL9" s="251"/>
      <c r="CM9" s="243"/>
      <c r="CN9" s="243"/>
      <c r="CO9" s="243"/>
      <c r="CP9" s="243"/>
      <c r="CQ9" s="243"/>
      <c r="CR9" s="243"/>
      <c r="CS9" s="243"/>
      <c r="CT9" s="251" t="s">
        <v>165</v>
      </c>
      <c r="CU9" s="251"/>
      <c r="CV9" s="251"/>
      <c r="CW9" s="243"/>
      <c r="CX9" s="243"/>
      <c r="CY9" s="243"/>
      <c r="CZ9" s="243"/>
      <c r="DA9" s="243"/>
      <c r="DB9" s="239"/>
    </row>
    <row r="10" spans="2:106" ht="9" customHeight="1">
      <c r="B10" s="26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7"/>
      <c r="BK10" s="247"/>
      <c r="BL10" s="232"/>
      <c r="BM10" s="232"/>
      <c r="BN10" s="232"/>
      <c r="BO10" s="232"/>
      <c r="BP10" s="23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7"/>
      <c r="CI10" s="247"/>
      <c r="CJ10" s="251"/>
      <c r="CK10" s="251"/>
      <c r="CL10" s="251"/>
      <c r="CM10" s="244"/>
      <c r="CN10" s="244"/>
      <c r="CO10" s="244"/>
      <c r="CP10" s="244"/>
      <c r="CQ10" s="244"/>
      <c r="CR10" s="243"/>
      <c r="CS10" s="243"/>
      <c r="CT10" s="251"/>
      <c r="CU10" s="251"/>
      <c r="CV10" s="251"/>
      <c r="CW10" s="244"/>
      <c r="CX10" s="244"/>
      <c r="CY10" s="244"/>
      <c r="CZ10" s="244"/>
      <c r="DA10" s="244"/>
      <c r="DB10" s="239"/>
    </row>
    <row r="11" spans="2:106" ht="9" customHeight="1">
      <c r="B11" s="265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32" t="s">
        <v>9</v>
      </c>
      <c r="AB11" s="232"/>
      <c r="AC11" s="232"/>
      <c r="AD11" s="232"/>
      <c r="AE11" s="232"/>
      <c r="AF11" s="232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32" t="s">
        <v>10</v>
      </c>
      <c r="AY11" s="232"/>
      <c r="AZ11" s="232"/>
      <c r="BA11" s="232"/>
      <c r="BB11" s="232"/>
      <c r="BC11" s="23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47"/>
      <c r="CI11" s="247"/>
      <c r="CJ11" s="236" t="s">
        <v>166</v>
      </c>
      <c r="CK11" s="236"/>
      <c r="CL11" s="236"/>
      <c r="CM11" s="245"/>
      <c r="CN11" s="245"/>
      <c r="CO11" s="245"/>
      <c r="CP11" s="245"/>
      <c r="CQ11" s="245"/>
      <c r="CR11" s="243"/>
      <c r="CS11" s="243"/>
      <c r="CT11" s="236" t="s">
        <v>167</v>
      </c>
      <c r="CU11" s="236"/>
      <c r="CV11" s="236"/>
      <c r="CW11" s="245"/>
      <c r="CX11" s="245"/>
      <c r="CY11" s="245"/>
      <c r="CZ11" s="245"/>
      <c r="DA11" s="245"/>
      <c r="DB11" s="239"/>
    </row>
    <row r="12" spans="2:106" ht="9" customHeight="1">
      <c r="B12" s="265"/>
      <c r="C12" s="246" t="s">
        <v>11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1" t="s">
        <v>237</v>
      </c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7"/>
      <c r="Z12" s="247"/>
      <c r="AA12" s="232"/>
      <c r="AB12" s="232"/>
      <c r="AC12" s="232"/>
      <c r="AD12" s="232"/>
      <c r="AE12" s="232"/>
      <c r="AF12" s="232"/>
      <c r="AG12" s="248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7"/>
      <c r="AX12" s="232"/>
      <c r="AY12" s="232"/>
      <c r="AZ12" s="232"/>
      <c r="BA12" s="232"/>
      <c r="BB12" s="232"/>
      <c r="BC12" s="232"/>
      <c r="BD12" s="241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41"/>
      <c r="CF12" s="241"/>
      <c r="CG12" s="241"/>
      <c r="CH12" s="247"/>
      <c r="CI12" s="247"/>
      <c r="CJ12" s="236"/>
      <c r="CK12" s="236"/>
      <c r="CL12" s="236"/>
      <c r="CM12" s="243"/>
      <c r="CN12" s="243"/>
      <c r="CO12" s="243"/>
      <c r="CP12" s="243"/>
      <c r="CQ12" s="243"/>
      <c r="CR12" s="243"/>
      <c r="CS12" s="243"/>
      <c r="CT12" s="236"/>
      <c r="CU12" s="236"/>
      <c r="CV12" s="236"/>
      <c r="CW12" s="243"/>
      <c r="CX12" s="243"/>
      <c r="CY12" s="243"/>
      <c r="CZ12" s="243"/>
      <c r="DA12" s="243"/>
      <c r="DB12" s="239"/>
    </row>
    <row r="13" spans="2:106" ht="9" customHeight="1">
      <c r="B13" s="265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7"/>
      <c r="Z13" s="247"/>
      <c r="AA13" s="232"/>
      <c r="AB13" s="232"/>
      <c r="AC13" s="232"/>
      <c r="AD13" s="232"/>
      <c r="AE13" s="232"/>
      <c r="AF13" s="232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7"/>
      <c r="AX13" s="232"/>
      <c r="AY13" s="232"/>
      <c r="AZ13" s="232"/>
      <c r="BA13" s="232"/>
      <c r="BB13" s="232"/>
      <c r="BC13" s="232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7"/>
      <c r="CI13" s="247"/>
      <c r="CJ13" s="236"/>
      <c r="CK13" s="236"/>
      <c r="CL13" s="236"/>
      <c r="CM13" s="243"/>
      <c r="CN13" s="243"/>
      <c r="CO13" s="243"/>
      <c r="CP13" s="243"/>
      <c r="CQ13" s="243"/>
      <c r="CR13" s="243"/>
      <c r="CS13" s="243"/>
      <c r="CT13" s="236"/>
      <c r="CU13" s="236"/>
      <c r="CV13" s="236"/>
      <c r="CW13" s="243"/>
      <c r="CX13" s="243"/>
      <c r="CY13" s="243"/>
      <c r="CZ13" s="243"/>
      <c r="DA13" s="243"/>
      <c r="DB13" s="239"/>
    </row>
    <row r="14" spans="2:106" ht="9" customHeight="1">
      <c r="B14" s="265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7"/>
      <c r="Z14" s="247"/>
      <c r="AA14" s="232" t="s">
        <v>12</v>
      </c>
      <c r="AB14" s="232"/>
      <c r="AC14" s="232"/>
      <c r="AD14" s="232"/>
      <c r="AE14" s="232"/>
      <c r="AF14" s="232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7"/>
      <c r="AX14" s="232" t="s">
        <v>13</v>
      </c>
      <c r="AY14" s="232"/>
      <c r="AZ14" s="232"/>
      <c r="BA14" s="232"/>
      <c r="BB14" s="232"/>
      <c r="BC14" s="232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7"/>
      <c r="CI14" s="247"/>
      <c r="CJ14" s="251" t="s">
        <v>14</v>
      </c>
      <c r="CK14" s="251"/>
      <c r="CL14" s="251"/>
      <c r="CM14" s="243"/>
      <c r="CN14" s="243"/>
      <c r="CO14" s="243"/>
      <c r="CP14" s="243"/>
      <c r="CQ14" s="243"/>
      <c r="CR14" s="243"/>
      <c r="CS14" s="243"/>
      <c r="CT14" s="251" t="s">
        <v>168</v>
      </c>
      <c r="CU14" s="251"/>
      <c r="CV14" s="251"/>
      <c r="CW14" s="243"/>
      <c r="CX14" s="243"/>
      <c r="CY14" s="243"/>
      <c r="CZ14" s="243"/>
      <c r="DA14" s="243"/>
      <c r="DB14" s="239"/>
    </row>
    <row r="15" spans="2:106" ht="9" customHeight="1">
      <c r="B15" s="265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7"/>
      <c r="Z15" s="247"/>
      <c r="AA15" s="232"/>
      <c r="AB15" s="232"/>
      <c r="AC15" s="232"/>
      <c r="AD15" s="232"/>
      <c r="AE15" s="232"/>
      <c r="AF15" s="232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47"/>
      <c r="AX15" s="232"/>
      <c r="AY15" s="232"/>
      <c r="AZ15" s="232"/>
      <c r="BA15" s="232"/>
      <c r="BB15" s="232"/>
      <c r="BC15" s="23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7"/>
      <c r="CI15" s="247"/>
      <c r="CJ15" s="251"/>
      <c r="CK15" s="251"/>
      <c r="CL15" s="251"/>
      <c r="CM15" s="244"/>
      <c r="CN15" s="244"/>
      <c r="CO15" s="244"/>
      <c r="CP15" s="244"/>
      <c r="CQ15" s="244"/>
      <c r="CR15" s="243"/>
      <c r="CS15" s="243"/>
      <c r="CT15" s="251"/>
      <c r="CU15" s="251"/>
      <c r="CV15" s="251"/>
      <c r="CW15" s="244"/>
      <c r="CX15" s="244"/>
      <c r="CY15" s="244"/>
      <c r="CZ15" s="244"/>
      <c r="DA15" s="244"/>
      <c r="DB15" s="239"/>
    </row>
    <row r="16" spans="2:106" ht="6.75" customHeight="1" thickBot="1">
      <c r="B16" s="266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40"/>
    </row>
    <row r="17" spans="2:106" ht="8.25" customHeight="1" thickTop="1">
      <c r="B17" s="264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8"/>
      <c r="CH17" s="264"/>
      <c r="CI17" s="238"/>
      <c r="CJ17" s="267" t="s">
        <v>15</v>
      </c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9"/>
    </row>
    <row r="18" spans="2:106" ht="6.75" customHeight="1">
      <c r="B18" s="265"/>
      <c r="C18" s="247"/>
      <c r="D18" s="276" t="s">
        <v>16</v>
      </c>
      <c r="E18" s="276"/>
      <c r="F18" s="276"/>
      <c r="G18" s="276"/>
      <c r="H18" s="276"/>
      <c r="I18" s="276"/>
      <c r="J18" s="276"/>
      <c r="K18" s="276"/>
      <c r="L18" s="277" t="str">
        <f>M3</f>
        <v>○○市(町)立○○中学校</v>
      </c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47"/>
      <c r="CG18" s="239"/>
      <c r="CH18" s="265"/>
      <c r="CI18" s="239"/>
      <c r="CJ18" s="270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2"/>
    </row>
    <row r="19" spans="2:106" ht="6.75" customHeight="1">
      <c r="B19" s="265"/>
      <c r="C19" s="247"/>
      <c r="D19" s="276"/>
      <c r="E19" s="276"/>
      <c r="F19" s="276"/>
      <c r="G19" s="276"/>
      <c r="H19" s="276"/>
      <c r="I19" s="276"/>
      <c r="J19" s="276"/>
      <c r="K19" s="276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47"/>
      <c r="CG19" s="239"/>
      <c r="CH19" s="265"/>
      <c r="CI19" s="239"/>
      <c r="CJ19" s="270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2"/>
    </row>
    <row r="20" spans="2:106" ht="6.75" customHeight="1">
      <c r="B20" s="265"/>
      <c r="C20" s="247"/>
      <c r="D20" s="280" t="s">
        <v>17</v>
      </c>
      <c r="E20" s="280"/>
      <c r="F20" s="280"/>
      <c r="G20" s="280"/>
      <c r="H20" s="280"/>
      <c r="I20" s="280"/>
      <c r="J20" s="280"/>
      <c r="K20" s="280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47"/>
      <c r="CG20" s="239"/>
      <c r="CH20" s="265"/>
      <c r="CI20" s="239"/>
      <c r="CJ20" s="270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2"/>
    </row>
    <row r="21" spans="2:106" ht="6.75" customHeight="1">
      <c r="B21" s="265"/>
      <c r="C21" s="247"/>
      <c r="D21" s="280"/>
      <c r="E21" s="280"/>
      <c r="F21" s="280"/>
      <c r="G21" s="280"/>
      <c r="H21" s="280"/>
      <c r="I21" s="280"/>
      <c r="J21" s="280"/>
      <c r="K21" s="280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47"/>
      <c r="CG21" s="239"/>
      <c r="CH21" s="265"/>
      <c r="CI21" s="239"/>
      <c r="CJ21" s="270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2"/>
    </row>
    <row r="22" spans="2:106" ht="6.75" customHeight="1" thickBot="1">
      <c r="B22" s="265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247"/>
      <c r="AR22" s="247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47"/>
      <c r="BS22" s="247"/>
      <c r="BT22" s="247"/>
      <c r="BU22" s="247"/>
      <c r="BV22" s="247"/>
      <c r="BW22" s="247"/>
      <c r="BX22" s="247"/>
      <c r="BY22" s="247"/>
      <c r="BZ22" s="247"/>
      <c r="CA22" s="247"/>
      <c r="CB22" s="247"/>
      <c r="CC22" s="247"/>
      <c r="CD22" s="247"/>
      <c r="CE22" s="247"/>
      <c r="CF22" s="247"/>
      <c r="CG22" s="239"/>
      <c r="CH22" s="265"/>
      <c r="CI22" s="239"/>
      <c r="CJ22" s="273"/>
      <c r="CK22" s="274"/>
      <c r="CL22" s="274"/>
      <c r="CM22" s="274"/>
      <c r="CN22" s="274"/>
      <c r="CO22" s="274"/>
      <c r="CP22" s="274"/>
      <c r="CQ22" s="274"/>
      <c r="CR22" s="274"/>
      <c r="CS22" s="274"/>
      <c r="CT22" s="274"/>
      <c r="CU22" s="274"/>
      <c r="CV22" s="274"/>
      <c r="CW22" s="274"/>
      <c r="CX22" s="274"/>
      <c r="CY22" s="274"/>
      <c r="CZ22" s="274"/>
      <c r="DA22" s="274"/>
      <c r="DB22" s="275"/>
    </row>
    <row r="23" spans="2:106" ht="8.25" customHeight="1" thickTop="1">
      <c r="B23" s="265"/>
      <c r="C23" s="247"/>
      <c r="D23" s="276" t="s">
        <v>18</v>
      </c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1" t="s">
        <v>19</v>
      </c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  <c r="BG23" s="241"/>
      <c r="BH23" s="241"/>
      <c r="BI23" s="241"/>
      <c r="BJ23" s="241"/>
      <c r="BK23" s="241"/>
      <c r="BL23" s="241"/>
      <c r="BM23" s="241"/>
      <c r="BN23" s="241"/>
      <c r="BO23" s="241"/>
      <c r="BP23" s="241"/>
      <c r="BQ23" s="241"/>
      <c r="BR23" s="241"/>
      <c r="BS23" s="241"/>
      <c r="BT23" s="241"/>
      <c r="BU23" s="241"/>
      <c r="BV23" s="241"/>
      <c r="BW23" s="241"/>
      <c r="BX23" s="241"/>
      <c r="BY23" s="241"/>
      <c r="BZ23" s="241"/>
      <c r="CA23" s="241"/>
      <c r="CB23" s="241"/>
      <c r="CC23" s="241"/>
      <c r="CD23" s="241"/>
      <c r="CE23" s="241"/>
      <c r="CF23" s="247"/>
      <c r="CG23" s="239"/>
      <c r="CH23" s="265"/>
      <c r="CI23" s="239"/>
      <c r="CJ23" s="259" t="s">
        <v>20</v>
      </c>
      <c r="CK23" s="260"/>
      <c r="CL23" s="260" t="s">
        <v>21</v>
      </c>
      <c r="CM23" s="260"/>
      <c r="CN23" s="347"/>
      <c r="CO23" s="260" t="s">
        <v>22</v>
      </c>
      <c r="CP23" s="260"/>
      <c r="CQ23" s="260" t="s">
        <v>21</v>
      </c>
      <c r="CR23" s="260"/>
      <c r="CS23" s="347"/>
      <c r="CT23" s="260" t="s">
        <v>22</v>
      </c>
      <c r="CU23" s="260"/>
      <c r="CV23" s="260" t="s">
        <v>21</v>
      </c>
      <c r="CW23" s="260"/>
      <c r="CX23" s="347"/>
      <c r="CY23" s="260" t="s">
        <v>22</v>
      </c>
      <c r="CZ23" s="260"/>
      <c r="DA23" s="260" t="s">
        <v>21</v>
      </c>
      <c r="DB23" s="283"/>
    </row>
    <row r="24" spans="2:106" ht="8.25" customHeight="1">
      <c r="B24" s="265"/>
      <c r="C24" s="247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  <c r="BJ24" s="241"/>
      <c r="BK24" s="241"/>
      <c r="BL24" s="241"/>
      <c r="BM24" s="241"/>
      <c r="BN24" s="241"/>
      <c r="BO24" s="241"/>
      <c r="BP24" s="241"/>
      <c r="BQ24" s="241"/>
      <c r="BR24" s="241"/>
      <c r="BS24" s="241"/>
      <c r="BT24" s="241"/>
      <c r="BU24" s="241"/>
      <c r="BV24" s="241"/>
      <c r="BW24" s="241"/>
      <c r="BX24" s="241"/>
      <c r="BY24" s="241"/>
      <c r="BZ24" s="241"/>
      <c r="CA24" s="241"/>
      <c r="CB24" s="241"/>
      <c r="CC24" s="241"/>
      <c r="CD24" s="241"/>
      <c r="CE24" s="241"/>
      <c r="CF24" s="247"/>
      <c r="CG24" s="239"/>
      <c r="CH24" s="265"/>
      <c r="CI24" s="239"/>
      <c r="CJ24" s="176"/>
      <c r="CK24" s="157"/>
      <c r="CL24" s="157"/>
      <c r="CM24" s="157"/>
      <c r="CN24" s="348"/>
      <c r="CO24" s="157"/>
      <c r="CP24" s="157"/>
      <c r="CQ24" s="157"/>
      <c r="CR24" s="157"/>
      <c r="CS24" s="348"/>
      <c r="CT24" s="157"/>
      <c r="CU24" s="157"/>
      <c r="CV24" s="157"/>
      <c r="CW24" s="157"/>
      <c r="CX24" s="348"/>
      <c r="CY24" s="157"/>
      <c r="CZ24" s="157"/>
      <c r="DA24" s="157"/>
      <c r="DB24" s="159"/>
    </row>
    <row r="25" spans="2:106" ht="8.25" customHeight="1" thickBot="1">
      <c r="B25" s="265"/>
      <c r="C25" s="247"/>
      <c r="D25" s="280" t="s">
        <v>23</v>
      </c>
      <c r="E25" s="280"/>
      <c r="F25" s="280"/>
      <c r="G25" s="280"/>
      <c r="H25" s="280"/>
      <c r="I25" s="280"/>
      <c r="J25" s="280"/>
      <c r="K25" s="280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  <c r="BH25" s="241"/>
      <c r="BI25" s="241"/>
      <c r="BJ25" s="241"/>
      <c r="BK25" s="241"/>
      <c r="BL25" s="241"/>
      <c r="BM25" s="241"/>
      <c r="BN25" s="241"/>
      <c r="BO25" s="241"/>
      <c r="BP25" s="241"/>
      <c r="BQ25" s="241"/>
      <c r="BR25" s="241"/>
      <c r="BS25" s="241"/>
      <c r="BT25" s="241"/>
      <c r="BU25" s="241"/>
      <c r="BV25" s="241"/>
      <c r="BW25" s="241"/>
      <c r="BX25" s="241"/>
      <c r="BY25" s="241"/>
      <c r="BZ25" s="241"/>
      <c r="CA25" s="241"/>
      <c r="CB25" s="241"/>
      <c r="CC25" s="241"/>
      <c r="CD25" s="241"/>
      <c r="CE25" s="241"/>
      <c r="CF25" s="247"/>
      <c r="CG25" s="239"/>
      <c r="CH25" s="265"/>
      <c r="CI25" s="239"/>
      <c r="CJ25" s="261"/>
      <c r="CK25" s="262"/>
      <c r="CL25" s="262"/>
      <c r="CM25" s="262"/>
      <c r="CN25" s="348"/>
      <c r="CO25" s="262"/>
      <c r="CP25" s="262"/>
      <c r="CQ25" s="262"/>
      <c r="CR25" s="262"/>
      <c r="CS25" s="348"/>
      <c r="CT25" s="262"/>
      <c r="CU25" s="262"/>
      <c r="CV25" s="262"/>
      <c r="CW25" s="262"/>
      <c r="CX25" s="348"/>
      <c r="CY25" s="262"/>
      <c r="CZ25" s="262"/>
      <c r="DA25" s="262"/>
      <c r="DB25" s="284"/>
    </row>
    <row r="26" spans="2:106" ht="8.25" customHeight="1" thickTop="1" thickBot="1">
      <c r="B26" s="265"/>
      <c r="C26" s="247"/>
      <c r="D26" s="280"/>
      <c r="E26" s="280"/>
      <c r="F26" s="280"/>
      <c r="G26" s="280"/>
      <c r="H26" s="280"/>
      <c r="I26" s="280"/>
      <c r="J26" s="280"/>
      <c r="K26" s="280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  <c r="BJ26" s="241"/>
      <c r="BK26" s="241"/>
      <c r="BL26" s="241"/>
      <c r="BM26" s="241"/>
      <c r="BN26" s="241"/>
      <c r="BO26" s="241"/>
      <c r="BP26" s="241"/>
      <c r="BQ26" s="241"/>
      <c r="BR26" s="241"/>
      <c r="BS26" s="241"/>
      <c r="BT26" s="241"/>
      <c r="BU26" s="241"/>
      <c r="BV26" s="241"/>
      <c r="BW26" s="241"/>
      <c r="BX26" s="241"/>
      <c r="BY26" s="241"/>
      <c r="BZ26" s="241"/>
      <c r="CA26" s="241"/>
      <c r="CB26" s="241"/>
      <c r="CC26" s="241"/>
      <c r="CD26" s="241"/>
      <c r="CE26" s="241"/>
      <c r="CF26" s="247"/>
      <c r="CG26" s="239"/>
      <c r="CH26" s="265"/>
      <c r="CI26" s="239"/>
      <c r="CJ26" s="285"/>
      <c r="CK26" s="160">
        <v>1</v>
      </c>
      <c r="CL26" s="161">
        <v>1</v>
      </c>
      <c r="CM26" s="160"/>
      <c r="CN26" s="348"/>
      <c r="CO26" s="160"/>
      <c r="CP26" s="160">
        <v>41</v>
      </c>
      <c r="CQ26" s="161">
        <v>41</v>
      </c>
      <c r="CR26" s="160"/>
      <c r="CS26" s="348"/>
      <c r="CT26" s="160"/>
      <c r="CU26" s="160">
        <v>81</v>
      </c>
      <c r="CV26" s="161">
        <v>81</v>
      </c>
      <c r="CW26" s="160"/>
      <c r="CX26" s="348"/>
      <c r="CY26" s="160"/>
      <c r="CZ26" s="160">
        <v>121</v>
      </c>
      <c r="DA26" s="161">
        <v>121</v>
      </c>
      <c r="DB26" s="282"/>
    </row>
    <row r="27" spans="2:106" ht="8.25" customHeight="1" thickTop="1" thickBot="1">
      <c r="B27" s="265"/>
      <c r="C27" s="247"/>
      <c r="D27" s="286"/>
      <c r="E27" s="286"/>
      <c r="F27" s="286"/>
      <c r="G27" s="286"/>
      <c r="H27" s="286"/>
      <c r="I27" s="286"/>
      <c r="J27" s="286"/>
      <c r="K27" s="286"/>
      <c r="L27" s="265"/>
      <c r="M27" s="247"/>
      <c r="N27" s="247"/>
      <c r="O27" s="247"/>
      <c r="P27" s="247"/>
      <c r="Q27" s="247"/>
      <c r="R27" s="247"/>
      <c r="S27" s="287" t="s">
        <v>24</v>
      </c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77" t="s">
        <v>25</v>
      </c>
      <c r="AO27" s="277"/>
      <c r="AP27" s="277"/>
      <c r="AQ27" s="277"/>
      <c r="AR27" s="277"/>
      <c r="AS27" s="277"/>
      <c r="AT27" s="281">
        <v>1</v>
      </c>
      <c r="AU27" s="281"/>
      <c r="AV27" s="281"/>
      <c r="AW27" s="281"/>
      <c r="AX27" s="281">
        <v>2</v>
      </c>
      <c r="AY27" s="281"/>
      <c r="AZ27" s="281"/>
      <c r="BA27" s="281"/>
      <c r="BB27" s="281">
        <v>3</v>
      </c>
      <c r="BC27" s="281"/>
      <c r="BD27" s="281"/>
      <c r="BE27" s="281"/>
      <c r="BF27" s="281">
        <v>4</v>
      </c>
      <c r="BG27" s="281"/>
      <c r="BH27" s="281"/>
      <c r="BI27" s="281"/>
      <c r="BJ27" s="277" t="s">
        <v>26</v>
      </c>
      <c r="BK27" s="277"/>
      <c r="BL27" s="277"/>
      <c r="BM27" s="277"/>
      <c r="BN27" s="277"/>
      <c r="BO27" s="277"/>
      <c r="BP27" s="281">
        <v>1</v>
      </c>
      <c r="BQ27" s="281"/>
      <c r="BR27" s="281"/>
      <c r="BS27" s="281"/>
      <c r="BT27" s="281">
        <v>2</v>
      </c>
      <c r="BU27" s="281"/>
      <c r="BV27" s="281"/>
      <c r="BW27" s="281"/>
      <c r="BX27" s="281">
        <v>3</v>
      </c>
      <c r="BY27" s="281"/>
      <c r="BZ27" s="281"/>
      <c r="CA27" s="281"/>
      <c r="CB27" s="281">
        <v>4</v>
      </c>
      <c r="CC27" s="281"/>
      <c r="CD27" s="281"/>
      <c r="CE27" s="281"/>
      <c r="CF27" s="247"/>
      <c r="CG27" s="239"/>
      <c r="CH27" s="265"/>
      <c r="CI27" s="239"/>
      <c r="CJ27" s="176"/>
      <c r="CK27" s="157"/>
      <c r="CL27" s="158"/>
      <c r="CM27" s="157"/>
      <c r="CN27" s="348"/>
      <c r="CO27" s="157"/>
      <c r="CP27" s="157"/>
      <c r="CQ27" s="158"/>
      <c r="CR27" s="157"/>
      <c r="CS27" s="348"/>
      <c r="CT27" s="157"/>
      <c r="CU27" s="157"/>
      <c r="CV27" s="158"/>
      <c r="CW27" s="157"/>
      <c r="CX27" s="348"/>
      <c r="CY27" s="157"/>
      <c r="CZ27" s="157"/>
      <c r="DA27" s="158"/>
      <c r="DB27" s="159"/>
    </row>
    <row r="28" spans="2:106" ht="8.25" customHeight="1" thickTop="1" thickBot="1">
      <c r="B28" s="265"/>
      <c r="C28" s="247"/>
      <c r="D28" s="286"/>
      <c r="E28" s="286"/>
      <c r="F28" s="286"/>
      <c r="G28" s="286"/>
      <c r="H28" s="286"/>
      <c r="I28" s="286"/>
      <c r="J28" s="286"/>
      <c r="K28" s="286"/>
      <c r="L28" s="265"/>
      <c r="M28" s="247"/>
      <c r="N28" s="247"/>
      <c r="O28" s="247"/>
      <c r="P28" s="247"/>
      <c r="Q28" s="247"/>
      <c r="R28" s="24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77"/>
      <c r="AO28" s="277"/>
      <c r="AP28" s="277"/>
      <c r="AQ28" s="277"/>
      <c r="AR28" s="277"/>
      <c r="AS28" s="277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  <c r="BJ28" s="277"/>
      <c r="BK28" s="277"/>
      <c r="BL28" s="277"/>
      <c r="BM28" s="277"/>
      <c r="BN28" s="277"/>
      <c r="BO28" s="277"/>
      <c r="BP28" s="281"/>
      <c r="BQ28" s="281"/>
      <c r="BR28" s="281"/>
      <c r="BS28" s="281"/>
      <c r="BT28" s="281"/>
      <c r="BU28" s="281"/>
      <c r="BV28" s="281"/>
      <c r="BW28" s="281"/>
      <c r="BX28" s="281"/>
      <c r="BY28" s="281"/>
      <c r="BZ28" s="281"/>
      <c r="CA28" s="281"/>
      <c r="CB28" s="281"/>
      <c r="CC28" s="281"/>
      <c r="CD28" s="281"/>
      <c r="CE28" s="281"/>
      <c r="CF28" s="247"/>
      <c r="CG28" s="239"/>
      <c r="CH28" s="265"/>
      <c r="CI28" s="239"/>
      <c r="CJ28" s="176"/>
      <c r="CK28" s="157"/>
      <c r="CL28" s="158"/>
      <c r="CM28" s="157"/>
      <c r="CN28" s="348"/>
      <c r="CO28" s="157"/>
      <c r="CP28" s="157"/>
      <c r="CQ28" s="158"/>
      <c r="CR28" s="157"/>
      <c r="CS28" s="348"/>
      <c r="CT28" s="157"/>
      <c r="CU28" s="157"/>
      <c r="CV28" s="158"/>
      <c r="CW28" s="157"/>
      <c r="CX28" s="348"/>
      <c r="CY28" s="157"/>
      <c r="CZ28" s="157"/>
      <c r="DA28" s="158"/>
      <c r="DB28" s="159"/>
    </row>
    <row r="29" spans="2:106" ht="8.25" customHeight="1" thickTop="1" thickBot="1">
      <c r="B29" s="265"/>
      <c r="C29" s="247"/>
      <c r="D29" s="286"/>
      <c r="E29" s="286"/>
      <c r="F29" s="286"/>
      <c r="G29" s="286"/>
      <c r="H29" s="286"/>
      <c r="I29" s="286"/>
      <c r="J29" s="286"/>
      <c r="K29" s="286"/>
      <c r="L29" s="265"/>
      <c r="M29" s="247"/>
      <c r="N29" s="247"/>
      <c r="O29" s="247"/>
      <c r="P29" s="247"/>
      <c r="Q29" s="247"/>
      <c r="R29" s="24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77"/>
      <c r="AO29" s="277"/>
      <c r="AP29" s="277"/>
      <c r="AQ29" s="277"/>
      <c r="AR29" s="277"/>
      <c r="AS29" s="277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77"/>
      <c r="BK29" s="277"/>
      <c r="BL29" s="277"/>
      <c r="BM29" s="277"/>
      <c r="BN29" s="277"/>
      <c r="BO29" s="277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1"/>
      <c r="CC29" s="281"/>
      <c r="CD29" s="281"/>
      <c r="CE29" s="281"/>
      <c r="CF29" s="247"/>
      <c r="CG29" s="239"/>
      <c r="CH29" s="265"/>
      <c r="CI29" s="239"/>
      <c r="CJ29" s="176"/>
      <c r="CK29" s="160">
        <v>2</v>
      </c>
      <c r="CL29" s="158">
        <v>2</v>
      </c>
      <c r="CM29" s="157"/>
      <c r="CN29" s="348"/>
      <c r="CO29" s="157"/>
      <c r="CP29" s="157">
        <v>42</v>
      </c>
      <c r="CQ29" s="158">
        <v>42</v>
      </c>
      <c r="CR29" s="157"/>
      <c r="CS29" s="348"/>
      <c r="CT29" s="157"/>
      <c r="CU29" s="157">
        <v>82</v>
      </c>
      <c r="CV29" s="158">
        <v>82</v>
      </c>
      <c r="CW29" s="157"/>
      <c r="CX29" s="348"/>
      <c r="CY29" s="157"/>
      <c r="CZ29" s="157">
        <v>122</v>
      </c>
      <c r="DA29" s="158">
        <v>122</v>
      </c>
      <c r="DB29" s="159"/>
    </row>
    <row r="30" spans="2:106" ht="8.25" customHeight="1" thickTop="1" thickBot="1">
      <c r="B30" s="265"/>
      <c r="C30" s="247"/>
      <c r="D30" s="286"/>
      <c r="E30" s="286"/>
      <c r="F30" s="286"/>
      <c r="G30" s="286"/>
      <c r="H30" s="286"/>
      <c r="I30" s="286"/>
      <c r="J30" s="286"/>
      <c r="K30" s="286"/>
      <c r="L30" s="265"/>
      <c r="M30" s="247"/>
      <c r="N30" s="247"/>
      <c r="O30" s="247"/>
      <c r="P30" s="247"/>
      <c r="Q30" s="247"/>
      <c r="R30" s="24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77"/>
      <c r="AO30" s="277"/>
      <c r="AP30" s="277"/>
      <c r="AQ30" s="277"/>
      <c r="AR30" s="277"/>
      <c r="AS30" s="277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77"/>
      <c r="BK30" s="277"/>
      <c r="BL30" s="277"/>
      <c r="BM30" s="277"/>
      <c r="BN30" s="277"/>
      <c r="BO30" s="277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1"/>
      <c r="CC30" s="281"/>
      <c r="CD30" s="281"/>
      <c r="CE30" s="281"/>
      <c r="CF30" s="247"/>
      <c r="CG30" s="239"/>
      <c r="CH30" s="265"/>
      <c r="CI30" s="239"/>
      <c r="CJ30" s="176"/>
      <c r="CK30" s="157"/>
      <c r="CL30" s="158"/>
      <c r="CM30" s="157"/>
      <c r="CN30" s="348"/>
      <c r="CO30" s="157"/>
      <c r="CP30" s="157"/>
      <c r="CQ30" s="158"/>
      <c r="CR30" s="157"/>
      <c r="CS30" s="348"/>
      <c r="CT30" s="157"/>
      <c r="CU30" s="157"/>
      <c r="CV30" s="158"/>
      <c r="CW30" s="157"/>
      <c r="CX30" s="348"/>
      <c r="CY30" s="157"/>
      <c r="CZ30" s="157"/>
      <c r="DA30" s="158"/>
      <c r="DB30" s="159"/>
    </row>
    <row r="31" spans="2:106" ht="8.25" customHeight="1" thickTop="1" thickBot="1">
      <c r="B31" s="265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7"/>
      <c r="BR31" s="247"/>
      <c r="BS31" s="247"/>
      <c r="BT31" s="247"/>
      <c r="BU31" s="247"/>
      <c r="BV31" s="247"/>
      <c r="BW31" s="247"/>
      <c r="BX31" s="247"/>
      <c r="BY31" s="247"/>
      <c r="BZ31" s="247"/>
      <c r="CA31" s="247"/>
      <c r="CB31" s="247"/>
      <c r="CC31" s="247"/>
      <c r="CD31" s="247"/>
      <c r="CE31" s="247"/>
      <c r="CF31" s="247"/>
      <c r="CG31" s="239"/>
      <c r="CH31" s="265"/>
      <c r="CI31" s="239"/>
      <c r="CJ31" s="176"/>
      <c r="CK31" s="157"/>
      <c r="CL31" s="158"/>
      <c r="CM31" s="157"/>
      <c r="CN31" s="348"/>
      <c r="CO31" s="157"/>
      <c r="CP31" s="157"/>
      <c r="CQ31" s="158"/>
      <c r="CR31" s="157"/>
      <c r="CS31" s="348"/>
      <c r="CT31" s="157"/>
      <c r="CU31" s="157"/>
      <c r="CV31" s="158"/>
      <c r="CW31" s="157"/>
      <c r="CX31" s="348"/>
      <c r="CY31" s="157"/>
      <c r="CZ31" s="157"/>
      <c r="DA31" s="158"/>
      <c r="DB31" s="159"/>
    </row>
    <row r="32" spans="2:106" ht="8.25" customHeight="1" thickTop="1" thickBot="1">
      <c r="B32" s="265"/>
      <c r="C32" s="247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65"/>
      <c r="Q32" s="247"/>
      <c r="R32" s="247"/>
      <c r="S32" s="287" t="s">
        <v>27</v>
      </c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77" t="s">
        <v>28</v>
      </c>
      <c r="AO32" s="277"/>
      <c r="AP32" s="277"/>
      <c r="AQ32" s="277"/>
      <c r="AR32" s="277"/>
      <c r="AS32" s="277"/>
      <c r="AT32" s="281">
        <v>1</v>
      </c>
      <c r="AU32" s="281"/>
      <c r="AV32" s="281"/>
      <c r="AW32" s="281"/>
      <c r="AX32" s="281">
        <v>2</v>
      </c>
      <c r="AY32" s="281"/>
      <c r="AZ32" s="281"/>
      <c r="BA32" s="281"/>
      <c r="BB32" s="281">
        <v>3</v>
      </c>
      <c r="BC32" s="281"/>
      <c r="BD32" s="281"/>
      <c r="BE32" s="281"/>
      <c r="BF32" s="281">
        <v>4</v>
      </c>
      <c r="BG32" s="281"/>
      <c r="BH32" s="281"/>
      <c r="BI32" s="281"/>
      <c r="BJ32" s="277" t="s">
        <v>29</v>
      </c>
      <c r="BK32" s="277"/>
      <c r="BL32" s="277"/>
      <c r="BM32" s="277"/>
      <c r="BN32" s="277"/>
      <c r="BO32" s="277"/>
      <c r="BP32" s="281">
        <v>1</v>
      </c>
      <c r="BQ32" s="281"/>
      <c r="BR32" s="281"/>
      <c r="BS32" s="281"/>
      <c r="BT32" s="281">
        <v>2</v>
      </c>
      <c r="BU32" s="281"/>
      <c r="BV32" s="281"/>
      <c r="BW32" s="281"/>
      <c r="BX32" s="281">
        <v>3</v>
      </c>
      <c r="BY32" s="281"/>
      <c r="BZ32" s="281"/>
      <c r="CA32" s="281"/>
      <c r="CB32" s="281">
        <v>4</v>
      </c>
      <c r="CC32" s="281"/>
      <c r="CD32" s="281"/>
      <c r="CE32" s="281"/>
      <c r="CF32" s="247"/>
      <c r="CG32" s="239"/>
      <c r="CH32" s="265"/>
      <c r="CI32" s="239"/>
      <c r="CJ32" s="176"/>
      <c r="CK32" s="160">
        <v>3</v>
      </c>
      <c r="CL32" s="158">
        <v>3</v>
      </c>
      <c r="CM32" s="157"/>
      <c r="CN32" s="348"/>
      <c r="CO32" s="157"/>
      <c r="CP32" s="157">
        <v>43</v>
      </c>
      <c r="CQ32" s="158">
        <v>43</v>
      </c>
      <c r="CR32" s="157"/>
      <c r="CS32" s="348"/>
      <c r="CT32" s="157"/>
      <c r="CU32" s="157">
        <v>83</v>
      </c>
      <c r="CV32" s="158">
        <v>83</v>
      </c>
      <c r="CW32" s="157"/>
      <c r="CX32" s="348"/>
      <c r="CY32" s="157"/>
      <c r="CZ32" s="157">
        <v>123</v>
      </c>
      <c r="DA32" s="158">
        <v>123</v>
      </c>
      <c r="DB32" s="159"/>
    </row>
    <row r="33" spans="2:106" ht="8.25" customHeight="1" thickTop="1" thickBot="1">
      <c r="B33" s="265"/>
      <c r="C33" s="247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65"/>
      <c r="Q33" s="247"/>
      <c r="R33" s="24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77"/>
      <c r="AO33" s="277"/>
      <c r="AP33" s="277"/>
      <c r="AQ33" s="277"/>
      <c r="AR33" s="277"/>
      <c r="AS33" s="277"/>
      <c r="AT33" s="281"/>
      <c r="AU33" s="281"/>
      <c r="AV33" s="281"/>
      <c r="AW33" s="281"/>
      <c r="AX33" s="281"/>
      <c r="AY33" s="281"/>
      <c r="AZ33" s="281"/>
      <c r="BA33" s="281"/>
      <c r="BB33" s="281"/>
      <c r="BC33" s="281"/>
      <c r="BD33" s="281"/>
      <c r="BE33" s="281"/>
      <c r="BF33" s="281"/>
      <c r="BG33" s="281"/>
      <c r="BH33" s="281"/>
      <c r="BI33" s="281"/>
      <c r="BJ33" s="277"/>
      <c r="BK33" s="277"/>
      <c r="BL33" s="277"/>
      <c r="BM33" s="277"/>
      <c r="BN33" s="277"/>
      <c r="BO33" s="277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47"/>
      <c r="CG33" s="239"/>
      <c r="CH33" s="265"/>
      <c r="CI33" s="239"/>
      <c r="CJ33" s="176"/>
      <c r="CK33" s="157"/>
      <c r="CL33" s="158"/>
      <c r="CM33" s="157"/>
      <c r="CN33" s="348"/>
      <c r="CO33" s="157"/>
      <c r="CP33" s="157"/>
      <c r="CQ33" s="158"/>
      <c r="CR33" s="157"/>
      <c r="CS33" s="348"/>
      <c r="CT33" s="157"/>
      <c r="CU33" s="157"/>
      <c r="CV33" s="158"/>
      <c r="CW33" s="157"/>
      <c r="CX33" s="348"/>
      <c r="CY33" s="157"/>
      <c r="CZ33" s="157"/>
      <c r="DA33" s="158"/>
      <c r="DB33" s="159"/>
    </row>
    <row r="34" spans="2:106" ht="8.25" customHeight="1" thickTop="1" thickBot="1">
      <c r="B34" s="265"/>
      <c r="C34" s="247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65"/>
      <c r="Q34" s="247"/>
      <c r="R34" s="24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77"/>
      <c r="AO34" s="277"/>
      <c r="AP34" s="277"/>
      <c r="AQ34" s="277"/>
      <c r="AR34" s="277"/>
      <c r="AS34" s="277"/>
      <c r="AT34" s="281"/>
      <c r="AU34" s="281"/>
      <c r="AV34" s="281"/>
      <c r="AW34" s="281"/>
      <c r="AX34" s="281"/>
      <c r="AY34" s="281"/>
      <c r="AZ34" s="281"/>
      <c r="BA34" s="281"/>
      <c r="BB34" s="281"/>
      <c r="BC34" s="281"/>
      <c r="BD34" s="281"/>
      <c r="BE34" s="281"/>
      <c r="BF34" s="281"/>
      <c r="BG34" s="281"/>
      <c r="BH34" s="281"/>
      <c r="BI34" s="281"/>
      <c r="BJ34" s="277"/>
      <c r="BK34" s="277"/>
      <c r="BL34" s="277"/>
      <c r="BM34" s="277"/>
      <c r="BN34" s="277"/>
      <c r="BO34" s="277"/>
      <c r="BP34" s="281"/>
      <c r="BQ34" s="281"/>
      <c r="BR34" s="281"/>
      <c r="BS34" s="281"/>
      <c r="BT34" s="281"/>
      <c r="BU34" s="281"/>
      <c r="BV34" s="281"/>
      <c r="BW34" s="281"/>
      <c r="BX34" s="281"/>
      <c r="BY34" s="281"/>
      <c r="BZ34" s="281"/>
      <c r="CA34" s="281"/>
      <c r="CB34" s="281"/>
      <c r="CC34" s="281"/>
      <c r="CD34" s="281"/>
      <c r="CE34" s="281"/>
      <c r="CF34" s="247"/>
      <c r="CG34" s="239"/>
      <c r="CH34" s="265"/>
      <c r="CI34" s="239"/>
      <c r="CJ34" s="176"/>
      <c r="CK34" s="157"/>
      <c r="CL34" s="158"/>
      <c r="CM34" s="157"/>
      <c r="CN34" s="348"/>
      <c r="CO34" s="157"/>
      <c r="CP34" s="157"/>
      <c r="CQ34" s="158"/>
      <c r="CR34" s="157"/>
      <c r="CS34" s="348"/>
      <c r="CT34" s="157"/>
      <c r="CU34" s="157"/>
      <c r="CV34" s="158"/>
      <c r="CW34" s="157"/>
      <c r="CX34" s="348"/>
      <c r="CY34" s="157"/>
      <c r="CZ34" s="157"/>
      <c r="DA34" s="158"/>
      <c r="DB34" s="159"/>
    </row>
    <row r="35" spans="2:106" ht="8.25" customHeight="1" thickTop="1" thickBot="1">
      <c r="B35" s="265"/>
      <c r="C35" s="247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65"/>
      <c r="Q35" s="247"/>
      <c r="R35" s="24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77"/>
      <c r="AO35" s="277"/>
      <c r="AP35" s="277"/>
      <c r="AQ35" s="277"/>
      <c r="AR35" s="277"/>
      <c r="AS35" s="277"/>
      <c r="AT35" s="281"/>
      <c r="AU35" s="281"/>
      <c r="AV35" s="281"/>
      <c r="AW35" s="281"/>
      <c r="AX35" s="281"/>
      <c r="AY35" s="281"/>
      <c r="AZ35" s="281"/>
      <c r="BA35" s="281"/>
      <c r="BB35" s="281"/>
      <c r="BC35" s="281"/>
      <c r="BD35" s="281"/>
      <c r="BE35" s="281"/>
      <c r="BF35" s="281"/>
      <c r="BG35" s="281"/>
      <c r="BH35" s="281"/>
      <c r="BI35" s="281"/>
      <c r="BJ35" s="277"/>
      <c r="BK35" s="277"/>
      <c r="BL35" s="277"/>
      <c r="BM35" s="277"/>
      <c r="BN35" s="277"/>
      <c r="BO35" s="277"/>
      <c r="BP35" s="281"/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47"/>
      <c r="CG35" s="239"/>
      <c r="CH35" s="265"/>
      <c r="CI35" s="239"/>
      <c r="CJ35" s="176"/>
      <c r="CK35" s="160">
        <v>4</v>
      </c>
      <c r="CL35" s="158">
        <v>4</v>
      </c>
      <c r="CM35" s="157"/>
      <c r="CN35" s="348"/>
      <c r="CO35" s="157"/>
      <c r="CP35" s="160">
        <v>44</v>
      </c>
      <c r="CQ35" s="161">
        <v>44</v>
      </c>
      <c r="CR35" s="157"/>
      <c r="CS35" s="348"/>
      <c r="CT35" s="157"/>
      <c r="CU35" s="160">
        <v>84</v>
      </c>
      <c r="CV35" s="161">
        <v>84</v>
      </c>
      <c r="CW35" s="157"/>
      <c r="CX35" s="348"/>
      <c r="CY35" s="157"/>
      <c r="CZ35" s="160">
        <v>124</v>
      </c>
      <c r="DA35" s="161">
        <v>124</v>
      </c>
      <c r="DB35" s="159"/>
    </row>
    <row r="36" spans="2:106" ht="8.25" customHeight="1" thickTop="1" thickBot="1">
      <c r="B36" s="265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7"/>
      <c r="AV36" s="247"/>
      <c r="AW36" s="247"/>
      <c r="AX36" s="247"/>
      <c r="AY36" s="247"/>
      <c r="AZ36" s="247"/>
      <c r="BA36" s="247"/>
      <c r="BB36" s="247"/>
      <c r="BC36" s="247"/>
      <c r="BD36" s="247"/>
      <c r="BE36" s="247"/>
      <c r="BF36" s="247"/>
      <c r="BG36" s="247"/>
      <c r="BH36" s="247"/>
      <c r="BI36" s="247"/>
      <c r="BJ36" s="247"/>
      <c r="BK36" s="247"/>
      <c r="BL36" s="247"/>
      <c r="BM36" s="247"/>
      <c r="BN36" s="247"/>
      <c r="BO36" s="247"/>
      <c r="BP36" s="247"/>
      <c r="BQ36" s="247"/>
      <c r="BR36" s="247"/>
      <c r="BS36" s="247"/>
      <c r="BT36" s="247"/>
      <c r="BU36" s="247"/>
      <c r="BV36" s="247"/>
      <c r="BW36" s="247"/>
      <c r="BX36" s="247"/>
      <c r="BY36" s="247"/>
      <c r="BZ36" s="247"/>
      <c r="CA36" s="247"/>
      <c r="CB36" s="247"/>
      <c r="CC36" s="247"/>
      <c r="CD36" s="247"/>
      <c r="CE36" s="247"/>
      <c r="CF36" s="247"/>
      <c r="CG36" s="239"/>
      <c r="CH36" s="265"/>
      <c r="CI36" s="239"/>
      <c r="CJ36" s="176"/>
      <c r="CK36" s="157"/>
      <c r="CL36" s="158"/>
      <c r="CM36" s="157"/>
      <c r="CN36" s="348"/>
      <c r="CO36" s="157"/>
      <c r="CP36" s="157"/>
      <c r="CQ36" s="158"/>
      <c r="CR36" s="157"/>
      <c r="CS36" s="348"/>
      <c r="CT36" s="157"/>
      <c r="CU36" s="157"/>
      <c r="CV36" s="158"/>
      <c r="CW36" s="157"/>
      <c r="CX36" s="348"/>
      <c r="CY36" s="157"/>
      <c r="CZ36" s="157"/>
      <c r="DA36" s="158"/>
      <c r="DB36" s="159"/>
    </row>
    <row r="37" spans="2:106" ht="8.25" customHeight="1" thickTop="1" thickBot="1">
      <c r="B37" s="265"/>
      <c r="C37" s="247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65"/>
      <c r="Q37" s="247"/>
      <c r="R37" s="247"/>
      <c r="S37" s="287" t="s">
        <v>30</v>
      </c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47"/>
      <c r="AV37" s="247"/>
      <c r="AW37" s="247"/>
      <c r="AX37" s="247"/>
      <c r="AY37" s="247"/>
      <c r="AZ37" s="247"/>
      <c r="BA37" s="247"/>
      <c r="BB37" s="247"/>
      <c r="BC37" s="247"/>
      <c r="BD37" s="247"/>
      <c r="BE37" s="247"/>
      <c r="BF37" s="247"/>
      <c r="BG37" s="247"/>
      <c r="BH37" s="247"/>
      <c r="BI37" s="247"/>
      <c r="BJ37" s="247"/>
      <c r="BK37" s="247"/>
      <c r="BL37" s="247"/>
      <c r="BM37" s="247"/>
      <c r="BN37" s="247"/>
      <c r="BO37" s="247"/>
      <c r="BP37" s="247"/>
      <c r="BQ37" s="247"/>
      <c r="BR37" s="247"/>
      <c r="BS37" s="247"/>
      <c r="BT37" s="247"/>
      <c r="BU37" s="247"/>
      <c r="BV37" s="247"/>
      <c r="BW37" s="247"/>
      <c r="BX37" s="247"/>
      <c r="BY37" s="247"/>
      <c r="BZ37" s="247"/>
      <c r="CA37" s="247"/>
      <c r="CB37" s="247"/>
      <c r="CC37" s="247"/>
      <c r="CD37" s="247"/>
      <c r="CE37" s="247"/>
      <c r="CF37" s="247"/>
      <c r="CG37" s="239"/>
      <c r="CH37" s="265"/>
      <c r="CI37" s="239"/>
      <c r="CJ37" s="176"/>
      <c r="CK37" s="157"/>
      <c r="CL37" s="158"/>
      <c r="CM37" s="157"/>
      <c r="CN37" s="348"/>
      <c r="CO37" s="157"/>
      <c r="CP37" s="157"/>
      <c r="CQ37" s="158"/>
      <c r="CR37" s="157"/>
      <c r="CS37" s="348"/>
      <c r="CT37" s="157"/>
      <c r="CU37" s="157"/>
      <c r="CV37" s="158"/>
      <c r="CW37" s="157"/>
      <c r="CX37" s="348"/>
      <c r="CY37" s="157"/>
      <c r="CZ37" s="157"/>
      <c r="DA37" s="158"/>
      <c r="DB37" s="159"/>
    </row>
    <row r="38" spans="2:106" ht="8.25" customHeight="1" thickTop="1" thickBot="1">
      <c r="B38" s="265"/>
      <c r="C38" s="247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65"/>
      <c r="Q38" s="247"/>
      <c r="R38" s="24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47"/>
      <c r="AV38" s="247"/>
      <c r="AW38" s="247"/>
      <c r="AX38" s="247"/>
      <c r="AY38" s="247"/>
      <c r="AZ38" s="247"/>
      <c r="BA38" s="247"/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7"/>
      <c r="BR38" s="247"/>
      <c r="BS38" s="247"/>
      <c r="BT38" s="247"/>
      <c r="BU38" s="247"/>
      <c r="BV38" s="247"/>
      <c r="BW38" s="247"/>
      <c r="BX38" s="247"/>
      <c r="BY38" s="247"/>
      <c r="BZ38" s="247"/>
      <c r="CA38" s="247"/>
      <c r="CB38" s="247"/>
      <c r="CC38" s="247"/>
      <c r="CD38" s="247"/>
      <c r="CE38" s="247"/>
      <c r="CF38" s="247"/>
      <c r="CG38" s="239"/>
      <c r="CH38" s="265"/>
      <c r="CI38" s="239"/>
      <c r="CJ38" s="176"/>
      <c r="CK38" s="160">
        <v>5</v>
      </c>
      <c r="CL38" s="158">
        <v>5</v>
      </c>
      <c r="CM38" s="157"/>
      <c r="CN38" s="348"/>
      <c r="CO38" s="157"/>
      <c r="CP38" s="157">
        <v>45</v>
      </c>
      <c r="CQ38" s="158">
        <v>45</v>
      </c>
      <c r="CR38" s="157"/>
      <c r="CS38" s="348"/>
      <c r="CT38" s="157"/>
      <c r="CU38" s="157">
        <v>85</v>
      </c>
      <c r="CV38" s="158">
        <v>85</v>
      </c>
      <c r="CW38" s="157"/>
      <c r="CX38" s="348"/>
      <c r="CY38" s="157"/>
      <c r="CZ38" s="157">
        <v>125</v>
      </c>
      <c r="DA38" s="158">
        <v>125</v>
      </c>
      <c r="DB38" s="159"/>
    </row>
    <row r="39" spans="2:106" ht="8.25" customHeight="1" thickTop="1" thickBot="1">
      <c r="B39" s="265"/>
      <c r="C39" s="247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65"/>
      <c r="Q39" s="247"/>
      <c r="R39" s="24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47"/>
      <c r="AV39" s="247"/>
      <c r="AW39" s="247"/>
      <c r="AX39" s="247"/>
      <c r="AY39" s="247"/>
      <c r="AZ39" s="247"/>
      <c r="BA39" s="247"/>
      <c r="BB39" s="247"/>
      <c r="BC39" s="247"/>
      <c r="BD39" s="247"/>
      <c r="BE39" s="247"/>
      <c r="BF39" s="247"/>
      <c r="BG39" s="247"/>
      <c r="BH39" s="247"/>
      <c r="BI39" s="247"/>
      <c r="BJ39" s="247"/>
      <c r="BK39" s="247"/>
      <c r="BL39" s="247"/>
      <c r="BM39" s="247"/>
      <c r="BN39" s="247"/>
      <c r="BO39" s="247"/>
      <c r="BP39" s="247"/>
      <c r="BQ39" s="247"/>
      <c r="BR39" s="247"/>
      <c r="BS39" s="247"/>
      <c r="BT39" s="247"/>
      <c r="BU39" s="247"/>
      <c r="BV39" s="247"/>
      <c r="BW39" s="247"/>
      <c r="BX39" s="247"/>
      <c r="BY39" s="247"/>
      <c r="BZ39" s="247"/>
      <c r="CA39" s="247"/>
      <c r="CB39" s="247"/>
      <c r="CC39" s="247"/>
      <c r="CD39" s="247"/>
      <c r="CE39" s="247"/>
      <c r="CF39" s="247"/>
      <c r="CG39" s="239"/>
      <c r="CH39" s="265"/>
      <c r="CI39" s="239"/>
      <c r="CJ39" s="176"/>
      <c r="CK39" s="157"/>
      <c r="CL39" s="158"/>
      <c r="CM39" s="157"/>
      <c r="CN39" s="348"/>
      <c r="CO39" s="157"/>
      <c r="CP39" s="157"/>
      <c r="CQ39" s="158"/>
      <c r="CR39" s="157"/>
      <c r="CS39" s="348"/>
      <c r="CT39" s="157"/>
      <c r="CU39" s="157"/>
      <c r="CV39" s="158"/>
      <c r="CW39" s="157"/>
      <c r="CX39" s="348"/>
      <c r="CY39" s="157"/>
      <c r="CZ39" s="157"/>
      <c r="DA39" s="158"/>
      <c r="DB39" s="159"/>
    </row>
    <row r="40" spans="2:106" ht="8.25" customHeight="1" thickTop="1" thickBot="1">
      <c r="B40" s="265"/>
      <c r="C40" s="247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65"/>
      <c r="Q40" s="247"/>
      <c r="R40" s="24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47"/>
      <c r="AV40" s="247"/>
      <c r="AW40" s="247"/>
      <c r="AX40" s="247"/>
      <c r="AY40" s="247"/>
      <c r="AZ40" s="247"/>
      <c r="BA40" s="247"/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47"/>
      <c r="BW40" s="247"/>
      <c r="BX40" s="247"/>
      <c r="BY40" s="247"/>
      <c r="BZ40" s="247"/>
      <c r="CA40" s="247"/>
      <c r="CB40" s="247"/>
      <c r="CC40" s="247"/>
      <c r="CD40" s="247"/>
      <c r="CE40" s="247"/>
      <c r="CF40" s="247"/>
      <c r="CG40" s="239"/>
      <c r="CH40" s="265"/>
      <c r="CI40" s="239"/>
      <c r="CJ40" s="176"/>
      <c r="CK40" s="157"/>
      <c r="CL40" s="158"/>
      <c r="CM40" s="157"/>
      <c r="CN40" s="348"/>
      <c r="CO40" s="157"/>
      <c r="CP40" s="157"/>
      <c r="CQ40" s="158"/>
      <c r="CR40" s="157"/>
      <c r="CS40" s="348"/>
      <c r="CT40" s="157"/>
      <c r="CU40" s="157"/>
      <c r="CV40" s="158"/>
      <c r="CW40" s="157"/>
      <c r="CX40" s="348"/>
      <c r="CY40" s="157"/>
      <c r="CZ40" s="157"/>
      <c r="DA40" s="158"/>
      <c r="DB40" s="159"/>
    </row>
    <row r="41" spans="2:106" ht="8.25" customHeight="1" thickTop="1" thickBot="1">
      <c r="B41" s="266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63"/>
      <c r="BL41" s="263"/>
      <c r="BM41" s="263"/>
      <c r="BN41" s="263"/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3"/>
      <c r="CC41" s="263"/>
      <c r="CD41" s="263"/>
      <c r="CE41" s="263"/>
      <c r="CF41" s="263"/>
      <c r="CG41" s="240"/>
      <c r="CH41" s="265"/>
      <c r="CI41" s="239"/>
      <c r="CJ41" s="176"/>
      <c r="CK41" s="160">
        <v>6</v>
      </c>
      <c r="CL41" s="161">
        <v>6</v>
      </c>
      <c r="CM41" s="157"/>
      <c r="CN41" s="348"/>
      <c r="CO41" s="157"/>
      <c r="CP41" s="157">
        <v>46</v>
      </c>
      <c r="CQ41" s="158">
        <v>46</v>
      </c>
      <c r="CR41" s="157"/>
      <c r="CS41" s="348"/>
      <c r="CT41" s="157"/>
      <c r="CU41" s="157">
        <v>86</v>
      </c>
      <c r="CV41" s="158">
        <v>86</v>
      </c>
      <c r="CW41" s="157"/>
      <c r="CX41" s="348"/>
      <c r="CY41" s="157"/>
      <c r="CZ41" s="157">
        <v>126</v>
      </c>
      <c r="DA41" s="158">
        <v>126</v>
      </c>
      <c r="DB41" s="159"/>
    </row>
    <row r="42" spans="2:106" ht="8.25" customHeight="1" thickTop="1">
      <c r="B42" s="293" t="s">
        <v>31</v>
      </c>
      <c r="C42" s="294"/>
      <c r="D42" s="294"/>
      <c r="E42" s="294"/>
      <c r="F42" s="295"/>
      <c r="G42" s="301" t="s">
        <v>32</v>
      </c>
      <c r="H42" s="302"/>
      <c r="I42" s="302"/>
      <c r="J42" s="302"/>
      <c r="K42" s="302"/>
      <c r="L42" s="302"/>
      <c r="M42" s="302"/>
      <c r="N42" s="302"/>
      <c r="O42" s="303"/>
      <c r="P42" s="294" t="s">
        <v>33</v>
      </c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3" t="s">
        <v>31</v>
      </c>
      <c r="AX42" s="294"/>
      <c r="AY42" s="294"/>
      <c r="AZ42" s="294"/>
      <c r="BA42" s="294"/>
      <c r="BB42" s="307"/>
      <c r="BC42" s="264" t="s">
        <v>34</v>
      </c>
      <c r="BD42" s="233"/>
      <c r="BE42" s="233"/>
      <c r="BF42" s="233"/>
      <c r="BG42" s="233"/>
      <c r="BH42" s="238"/>
      <c r="BI42" s="294" t="s">
        <v>35</v>
      </c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307"/>
      <c r="CH42" s="265"/>
      <c r="CI42" s="239"/>
      <c r="CJ42" s="176"/>
      <c r="CK42" s="157"/>
      <c r="CL42" s="158"/>
      <c r="CM42" s="157"/>
      <c r="CN42" s="348"/>
      <c r="CO42" s="157"/>
      <c r="CP42" s="157"/>
      <c r="CQ42" s="158"/>
      <c r="CR42" s="157"/>
      <c r="CS42" s="348"/>
      <c r="CT42" s="157"/>
      <c r="CU42" s="157"/>
      <c r="CV42" s="158"/>
      <c r="CW42" s="157"/>
      <c r="CX42" s="348"/>
      <c r="CY42" s="157"/>
      <c r="CZ42" s="157"/>
      <c r="DA42" s="158"/>
      <c r="DB42" s="159"/>
    </row>
    <row r="43" spans="2:106" ht="8.25" customHeight="1">
      <c r="B43" s="296"/>
      <c r="C43" s="246"/>
      <c r="D43" s="246"/>
      <c r="E43" s="246"/>
      <c r="F43" s="297"/>
      <c r="G43" s="304"/>
      <c r="H43" s="305"/>
      <c r="I43" s="305"/>
      <c r="J43" s="305"/>
      <c r="K43" s="305"/>
      <c r="L43" s="305"/>
      <c r="M43" s="305"/>
      <c r="N43" s="305"/>
      <c r="O43" s="30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96"/>
      <c r="AX43" s="246"/>
      <c r="AY43" s="246"/>
      <c r="AZ43" s="246"/>
      <c r="BA43" s="246"/>
      <c r="BB43" s="308"/>
      <c r="BC43" s="265"/>
      <c r="BD43" s="247"/>
      <c r="BE43" s="247"/>
      <c r="BF43" s="247"/>
      <c r="BG43" s="247"/>
      <c r="BH43" s="239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6"/>
      <c r="BW43" s="246"/>
      <c r="BX43" s="246"/>
      <c r="BY43" s="246"/>
      <c r="BZ43" s="246"/>
      <c r="CA43" s="246"/>
      <c r="CB43" s="246"/>
      <c r="CC43" s="246"/>
      <c r="CD43" s="246"/>
      <c r="CE43" s="246"/>
      <c r="CF43" s="246"/>
      <c r="CG43" s="308"/>
      <c r="CH43" s="265"/>
      <c r="CI43" s="239"/>
      <c r="CJ43" s="176"/>
      <c r="CK43" s="157"/>
      <c r="CL43" s="158"/>
      <c r="CM43" s="157"/>
      <c r="CN43" s="348"/>
      <c r="CO43" s="157"/>
      <c r="CP43" s="157"/>
      <c r="CQ43" s="158"/>
      <c r="CR43" s="157"/>
      <c r="CS43" s="348"/>
      <c r="CT43" s="157"/>
      <c r="CU43" s="157"/>
      <c r="CV43" s="158"/>
      <c r="CW43" s="157"/>
      <c r="CX43" s="348"/>
      <c r="CY43" s="157"/>
      <c r="CZ43" s="157"/>
      <c r="DA43" s="158"/>
      <c r="DB43" s="159"/>
    </row>
    <row r="44" spans="2:106" ht="8.25" customHeight="1">
      <c r="B44" s="296"/>
      <c r="C44" s="246"/>
      <c r="D44" s="246"/>
      <c r="E44" s="246"/>
      <c r="F44" s="297"/>
      <c r="G44" s="288" t="s">
        <v>36</v>
      </c>
      <c r="H44" s="247"/>
      <c r="I44" s="247"/>
      <c r="J44" s="247"/>
      <c r="K44" s="247"/>
      <c r="L44" s="247"/>
      <c r="M44" s="247"/>
      <c r="N44" s="247"/>
      <c r="O44" s="289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96"/>
      <c r="AX44" s="246"/>
      <c r="AY44" s="246"/>
      <c r="AZ44" s="246"/>
      <c r="BA44" s="246"/>
      <c r="BB44" s="308"/>
      <c r="BC44" s="265" t="s">
        <v>37</v>
      </c>
      <c r="BD44" s="247"/>
      <c r="BE44" s="247"/>
      <c r="BF44" s="247"/>
      <c r="BG44" s="247"/>
      <c r="BH44" s="239"/>
      <c r="BI44" s="246"/>
      <c r="BJ44" s="246"/>
      <c r="BK44" s="246"/>
      <c r="BL44" s="246"/>
      <c r="BM44" s="246"/>
      <c r="BN44" s="246"/>
      <c r="BO44" s="246"/>
      <c r="BP44" s="246"/>
      <c r="BQ44" s="246"/>
      <c r="BR44" s="246"/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6"/>
      <c r="CG44" s="308"/>
      <c r="CH44" s="265"/>
      <c r="CI44" s="239"/>
      <c r="CJ44" s="176"/>
      <c r="CK44" s="160">
        <v>7</v>
      </c>
      <c r="CL44" s="158">
        <v>7</v>
      </c>
      <c r="CM44" s="157"/>
      <c r="CN44" s="348"/>
      <c r="CO44" s="157"/>
      <c r="CP44" s="160">
        <v>47</v>
      </c>
      <c r="CQ44" s="161">
        <v>47</v>
      </c>
      <c r="CR44" s="157"/>
      <c r="CS44" s="348"/>
      <c r="CT44" s="157"/>
      <c r="CU44" s="160">
        <v>87</v>
      </c>
      <c r="CV44" s="161">
        <v>87</v>
      </c>
      <c r="CW44" s="157"/>
      <c r="CX44" s="348"/>
      <c r="CY44" s="157"/>
      <c r="CZ44" s="160">
        <v>127</v>
      </c>
      <c r="DA44" s="161">
        <v>127</v>
      </c>
      <c r="DB44" s="159"/>
    </row>
    <row r="45" spans="2:106" ht="8.25" customHeight="1">
      <c r="B45" s="298"/>
      <c r="C45" s="299"/>
      <c r="D45" s="299"/>
      <c r="E45" s="299"/>
      <c r="F45" s="300"/>
      <c r="G45" s="290"/>
      <c r="H45" s="291"/>
      <c r="I45" s="291"/>
      <c r="J45" s="291"/>
      <c r="K45" s="291"/>
      <c r="L45" s="291"/>
      <c r="M45" s="291"/>
      <c r="N45" s="291"/>
      <c r="O45" s="292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96"/>
      <c r="AX45" s="246"/>
      <c r="AY45" s="246"/>
      <c r="AZ45" s="246"/>
      <c r="BA45" s="246"/>
      <c r="BB45" s="308"/>
      <c r="BC45" s="265"/>
      <c r="BD45" s="247"/>
      <c r="BE45" s="247"/>
      <c r="BF45" s="247"/>
      <c r="BG45" s="247"/>
      <c r="BH45" s="239"/>
      <c r="BI45" s="309">
        <v>1</v>
      </c>
      <c r="BJ45" s="309"/>
      <c r="BK45" s="309"/>
      <c r="BL45" s="309"/>
      <c r="BM45" s="309"/>
      <c r="BN45" s="309">
        <v>2</v>
      </c>
      <c r="BO45" s="309"/>
      <c r="BP45" s="309"/>
      <c r="BQ45" s="309"/>
      <c r="BR45" s="309"/>
      <c r="BS45" s="309">
        <v>3</v>
      </c>
      <c r="BT45" s="309"/>
      <c r="BU45" s="309"/>
      <c r="BV45" s="309"/>
      <c r="BW45" s="309"/>
      <c r="BX45" s="309">
        <v>4</v>
      </c>
      <c r="BY45" s="309"/>
      <c r="BZ45" s="309"/>
      <c r="CA45" s="309"/>
      <c r="CB45" s="309"/>
      <c r="CC45" s="309">
        <v>5</v>
      </c>
      <c r="CD45" s="309"/>
      <c r="CE45" s="309"/>
      <c r="CF45" s="309"/>
      <c r="CG45" s="310"/>
      <c r="CH45" s="265"/>
      <c r="CI45" s="239"/>
      <c r="CJ45" s="176"/>
      <c r="CK45" s="157"/>
      <c r="CL45" s="158"/>
      <c r="CM45" s="157"/>
      <c r="CN45" s="348"/>
      <c r="CO45" s="157"/>
      <c r="CP45" s="157"/>
      <c r="CQ45" s="158"/>
      <c r="CR45" s="157"/>
      <c r="CS45" s="348"/>
      <c r="CT45" s="157"/>
      <c r="CU45" s="157"/>
      <c r="CV45" s="158"/>
      <c r="CW45" s="157"/>
      <c r="CX45" s="348"/>
      <c r="CY45" s="157"/>
      <c r="CZ45" s="157"/>
      <c r="DA45" s="158"/>
      <c r="DB45" s="159"/>
    </row>
    <row r="46" spans="2:106" ht="8.25" customHeight="1">
      <c r="B46" s="177">
        <v>1</v>
      </c>
      <c r="C46" s="178"/>
      <c r="D46" s="178"/>
      <c r="E46" s="178"/>
      <c r="F46" s="178"/>
      <c r="G46" s="181" t="str">
        <f>HLOOKUP($M$3,'選手名・会場等　※いじらない※'!$FQ$3:$GX$24,3,0)</f>
        <v>7</v>
      </c>
      <c r="H46" s="181"/>
      <c r="I46" s="184"/>
      <c r="J46" s="183" t="str">
        <f>HLOOKUP($M$3,'選手名・会場等　※いじらない※'!$FQ$26:$GX$47,3,0)</f>
        <v>8</v>
      </c>
      <c r="K46" s="181"/>
      <c r="L46" s="184"/>
      <c r="M46" s="185">
        <f>HLOOKUP($M$3,'選手名・会場等　※いじらない※'!$FQ$49:$GX$70,3,0)</f>
        <v>9</v>
      </c>
      <c r="N46" s="181"/>
      <c r="O46" s="181"/>
      <c r="P46" s="195" t="str">
        <f>HLOOKUP($M$3,'選手名・会場等　※いじらない※'!$FQ$72:$GX$93,3,0)</f>
        <v>江別四郎</v>
      </c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6"/>
      <c r="AW46" s="166" t="str">
        <f>HLOOKUP($M$3,'選手名・会場等　※いじらない※'!$FQ$95:$GX$116,3,0)</f>
        <v>４</v>
      </c>
      <c r="AX46" s="167"/>
      <c r="AY46" s="167"/>
      <c r="AZ46" s="167"/>
      <c r="BA46" s="167"/>
      <c r="BB46" s="168"/>
      <c r="BC46" s="172"/>
      <c r="BD46" s="162"/>
      <c r="BE46" s="162"/>
      <c r="BF46" s="162"/>
      <c r="BG46" s="162"/>
      <c r="BH46" s="164"/>
      <c r="BI46" s="174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4"/>
      <c r="CH46" s="265"/>
      <c r="CI46" s="239"/>
      <c r="CJ46" s="176"/>
      <c r="CK46" s="157"/>
      <c r="CL46" s="158"/>
      <c r="CM46" s="157"/>
      <c r="CN46" s="348"/>
      <c r="CO46" s="157"/>
      <c r="CP46" s="157"/>
      <c r="CQ46" s="158"/>
      <c r="CR46" s="157"/>
      <c r="CS46" s="348"/>
      <c r="CT46" s="157"/>
      <c r="CU46" s="157"/>
      <c r="CV46" s="158"/>
      <c r="CW46" s="157"/>
      <c r="CX46" s="348"/>
      <c r="CY46" s="157"/>
      <c r="CZ46" s="157"/>
      <c r="DA46" s="158"/>
      <c r="DB46" s="159"/>
    </row>
    <row r="47" spans="2:106" ht="8.25" customHeight="1">
      <c r="B47" s="177"/>
      <c r="C47" s="178"/>
      <c r="D47" s="178"/>
      <c r="E47" s="178"/>
      <c r="F47" s="178"/>
      <c r="G47" s="181"/>
      <c r="H47" s="181"/>
      <c r="I47" s="184"/>
      <c r="J47" s="183"/>
      <c r="K47" s="181"/>
      <c r="L47" s="184"/>
      <c r="M47" s="185"/>
      <c r="N47" s="181"/>
      <c r="O47" s="181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6"/>
      <c r="AW47" s="166"/>
      <c r="AX47" s="167"/>
      <c r="AY47" s="167"/>
      <c r="AZ47" s="167"/>
      <c r="BA47" s="167"/>
      <c r="BB47" s="168"/>
      <c r="BC47" s="172"/>
      <c r="BD47" s="162"/>
      <c r="BE47" s="162"/>
      <c r="BF47" s="162"/>
      <c r="BG47" s="162"/>
      <c r="BH47" s="164"/>
      <c r="BI47" s="174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4"/>
      <c r="CH47" s="265"/>
      <c r="CI47" s="239"/>
      <c r="CJ47" s="176"/>
      <c r="CK47" s="160">
        <v>8</v>
      </c>
      <c r="CL47" s="158">
        <v>8</v>
      </c>
      <c r="CM47" s="157"/>
      <c r="CN47" s="348"/>
      <c r="CO47" s="157"/>
      <c r="CP47" s="157">
        <v>48</v>
      </c>
      <c r="CQ47" s="158">
        <v>48</v>
      </c>
      <c r="CR47" s="157"/>
      <c r="CS47" s="348"/>
      <c r="CT47" s="157"/>
      <c r="CU47" s="157">
        <v>88</v>
      </c>
      <c r="CV47" s="158">
        <v>88</v>
      </c>
      <c r="CW47" s="157"/>
      <c r="CX47" s="348"/>
      <c r="CY47" s="157"/>
      <c r="CZ47" s="157">
        <v>128</v>
      </c>
      <c r="DA47" s="158">
        <v>128</v>
      </c>
      <c r="DB47" s="159"/>
    </row>
    <row r="48" spans="2:106" ht="8.25" customHeight="1">
      <c r="B48" s="177"/>
      <c r="C48" s="178"/>
      <c r="D48" s="178"/>
      <c r="E48" s="178"/>
      <c r="F48" s="178"/>
      <c r="G48" s="181"/>
      <c r="H48" s="181"/>
      <c r="I48" s="184"/>
      <c r="J48" s="183"/>
      <c r="K48" s="181"/>
      <c r="L48" s="184"/>
      <c r="M48" s="185"/>
      <c r="N48" s="181"/>
      <c r="O48" s="181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6"/>
      <c r="AW48" s="166"/>
      <c r="AX48" s="167"/>
      <c r="AY48" s="167"/>
      <c r="AZ48" s="167"/>
      <c r="BA48" s="167"/>
      <c r="BB48" s="168"/>
      <c r="BC48" s="172"/>
      <c r="BD48" s="162"/>
      <c r="BE48" s="162"/>
      <c r="BF48" s="162"/>
      <c r="BG48" s="162"/>
      <c r="BH48" s="164"/>
      <c r="BI48" s="174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4"/>
      <c r="CH48" s="265"/>
      <c r="CI48" s="239"/>
      <c r="CJ48" s="176"/>
      <c r="CK48" s="157"/>
      <c r="CL48" s="158"/>
      <c r="CM48" s="157"/>
      <c r="CN48" s="348"/>
      <c r="CO48" s="157"/>
      <c r="CP48" s="157"/>
      <c r="CQ48" s="158"/>
      <c r="CR48" s="157"/>
      <c r="CS48" s="348"/>
      <c r="CT48" s="157"/>
      <c r="CU48" s="157"/>
      <c r="CV48" s="158"/>
      <c r="CW48" s="157"/>
      <c r="CX48" s="348"/>
      <c r="CY48" s="157"/>
      <c r="CZ48" s="157"/>
      <c r="DA48" s="158"/>
      <c r="DB48" s="159"/>
    </row>
    <row r="49" spans="2:106" ht="8.25" customHeight="1">
      <c r="B49" s="177">
        <v>2</v>
      </c>
      <c r="C49" s="178"/>
      <c r="D49" s="178"/>
      <c r="E49" s="178"/>
      <c r="F49" s="178"/>
      <c r="G49" s="203" t="str">
        <f>HLOOKUP($M$3,'選手名・会場等　※いじらない※'!$FQ$3:$GX$24,4,0)</f>
        <v>3</v>
      </c>
      <c r="H49" s="204"/>
      <c r="I49" s="205"/>
      <c r="J49" s="212" t="str">
        <f>HLOOKUP($M$3,'選手名・会場等　※いじらない※'!$FQ$26:$GX$47,4,0)</f>
        <v>2</v>
      </c>
      <c r="K49" s="204"/>
      <c r="L49" s="205"/>
      <c r="M49" s="212">
        <f>HLOOKUP($M$3,'選手名・会場等　※いじらない※'!$FQ$49:$GX$70,4,0)</f>
        <v>1</v>
      </c>
      <c r="N49" s="204"/>
      <c r="O49" s="193"/>
      <c r="P49" s="216" t="str">
        <f>HLOOKUP($M$3,'選手名・会場等　※いじらない※'!$FQ$72:$GX$93,4,0)</f>
        <v>当別五郎</v>
      </c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8"/>
      <c r="AW49" s="222" t="str">
        <f>HLOOKUP($M$3,'選手名・会場等　※いじらない※'!$FQ$95:$GX$116,4,0)</f>
        <v>５</v>
      </c>
      <c r="AX49" s="223"/>
      <c r="AY49" s="223"/>
      <c r="AZ49" s="223"/>
      <c r="BA49" s="223"/>
      <c r="BB49" s="224"/>
      <c r="BC49" s="172"/>
      <c r="BD49" s="162"/>
      <c r="BE49" s="162"/>
      <c r="BF49" s="162"/>
      <c r="BG49" s="162"/>
      <c r="BH49" s="164"/>
      <c r="BI49" s="174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4"/>
      <c r="CH49" s="265"/>
      <c r="CI49" s="239"/>
      <c r="CJ49" s="176"/>
      <c r="CK49" s="157"/>
      <c r="CL49" s="158"/>
      <c r="CM49" s="157"/>
      <c r="CN49" s="348"/>
      <c r="CO49" s="157"/>
      <c r="CP49" s="157"/>
      <c r="CQ49" s="158"/>
      <c r="CR49" s="157"/>
      <c r="CS49" s="348"/>
      <c r="CT49" s="157"/>
      <c r="CU49" s="157"/>
      <c r="CV49" s="158"/>
      <c r="CW49" s="157"/>
      <c r="CX49" s="348"/>
      <c r="CY49" s="157"/>
      <c r="CZ49" s="157"/>
      <c r="DA49" s="158"/>
      <c r="DB49" s="159"/>
    </row>
    <row r="50" spans="2:106" ht="8.25" customHeight="1">
      <c r="B50" s="177"/>
      <c r="C50" s="178"/>
      <c r="D50" s="178"/>
      <c r="E50" s="178"/>
      <c r="F50" s="178"/>
      <c r="G50" s="206"/>
      <c r="H50" s="207"/>
      <c r="I50" s="208"/>
      <c r="J50" s="213"/>
      <c r="K50" s="207"/>
      <c r="L50" s="208"/>
      <c r="M50" s="213"/>
      <c r="N50" s="207"/>
      <c r="O50" s="215"/>
      <c r="P50" s="197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9"/>
      <c r="AW50" s="225"/>
      <c r="AX50" s="226"/>
      <c r="AY50" s="226"/>
      <c r="AZ50" s="226"/>
      <c r="BA50" s="226"/>
      <c r="BB50" s="227"/>
      <c r="BC50" s="172"/>
      <c r="BD50" s="162"/>
      <c r="BE50" s="162"/>
      <c r="BF50" s="162"/>
      <c r="BG50" s="162"/>
      <c r="BH50" s="164"/>
      <c r="BI50" s="174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4"/>
      <c r="CH50" s="265"/>
      <c r="CI50" s="239"/>
      <c r="CJ50" s="176"/>
      <c r="CK50" s="160">
        <v>9</v>
      </c>
      <c r="CL50" s="158">
        <v>9</v>
      </c>
      <c r="CM50" s="157"/>
      <c r="CN50" s="348"/>
      <c r="CO50" s="157"/>
      <c r="CP50" s="157">
        <v>49</v>
      </c>
      <c r="CQ50" s="158">
        <v>49</v>
      </c>
      <c r="CR50" s="157"/>
      <c r="CS50" s="348"/>
      <c r="CT50" s="157"/>
      <c r="CU50" s="157">
        <v>89</v>
      </c>
      <c r="CV50" s="158">
        <v>89</v>
      </c>
      <c r="CW50" s="157"/>
      <c r="CX50" s="348"/>
      <c r="CY50" s="157"/>
      <c r="CZ50" s="157">
        <v>129</v>
      </c>
      <c r="DA50" s="158">
        <v>129</v>
      </c>
      <c r="DB50" s="159"/>
    </row>
    <row r="51" spans="2:106" ht="8.25" customHeight="1">
      <c r="B51" s="177"/>
      <c r="C51" s="178"/>
      <c r="D51" s="178"/>
      <c r="E51" s="178"/>
      <c r="F51" s="178"/>
      <c r="G51" s="209"/>
      <c r="H51" s="210"/>
      <c r="I51" s="211"/>
      <c r="J51" s="214"/>
      <c r="K51" s="210"/>
      <c r="L51" s="211"/>
      <c r="M51" s="214"/>
      <c r="N51" s="210"/>
      <c r="O51" s="192"/>
      <c r="P51" s="219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1"/>
      <c r="AW51" s="228"/>
      <c r="AX51" s="229"/>
      <c r="AY51" s="229"/>
      <c r="AZ51" s="229"/>
      <c r="BA51" s="229"/>
      <c r="BB51" s="230"/>
      <c r="BC51" s="172"/>
      <c r="BD51" s="162"/>
      <c r="BE51" s="162"/>
      <c r="BF51" s="162"/>
      <c r="BG51" s="162"/>
      <c r="BH51" s="164"/>
      <c r="BI51" s="174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4"/>
      <c r="CH51" s="265"/>
      <c r="CI51" s="239"/>
      <c r="CJ51" s="176"/>
      <c r="CK51" s="157"/>
      <c r="CL51" s="158"/>
      <c r="CM51" s="157"/>
      <c r="CN51" s="348"/>
      <c r="CO51" s="157"/>
      <c r="CP51" s="157"/>
      <c r="CQ51" s="158"/>
      <c r="CR51" s="157"/>
      <c r="CS51" s="348"/>
      <c r="CT51" s="157"/>
      <c r="CU51" s="157"/>
      <c r="CV51" s="158"/>
      <c r="CW51" s="157"/>
      <c r="CX51" s="348"/>
      <c r="CY51" s="157"/>
      <c r="CZ51" s="157"/>
      <c r="DA51" s="158"/>
      <c r="DB51" s="159"/>
    </row>
    <row r="52" spans="2:106" ht="8.25" customHeight="1">
      <c r="B52" s="177">
        <v>3</v>
      </c>
      <c r="C52" s="178"/>
      <c r="D52" s="178"/>
      <c r="E52" s="178"/>
      <c r="F52" s="178"/>
      <c r="G52" s="203" t="str">
        <f>HLOOKUP($M$3,'選手名・会場等　※いじらない※'!$FQ$3:$GX$24,5,0)</f>
        <v>1</v>
      </c>
      <c r="H52" s="204"/>
      <c r="I52" s="205"/>
      <c r="J52" s="212" t="str">
        <f>HLOOKUP($M$3,'選手名・会場等　※いじらない※'!$FQ$26:$GX$47,5,0)</f>
        <v>0</v>
      </c>
      <c r="K52" s="204"/>
      <c r="L52" s="205"/>
      <c r="M52" s="212">
        <f>HLOOKUP($M$3,'選手名・会場等　※いじらない※'!$FQ$49:$GX$70,5,0)</f>
        <v>1</v>
      </c>
      <c r="N52" s="204"/>
      <c r="O52" s="193"/>
      <c r="P52" s="216" t="str">
        <f>HLOOKUP($M$3,'選手名・会場等　※いじらない※'!$FQ$72:$GX$93,5,0)</f>
        <v>六郎</v>
      </c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8"/>
      <c r="AW52" s="222" t="str">
        <f>HLOOKUP($M$3,'選手名・会場等　※いじらない※'!$FQ$95:$GX$116,5,0)</f>
        <v>６</v>
      </c>
      <c r="AX52" s="223"/>
      <c r="AY52" s="223"/>
      <c r="AZ52" s="223"/>
      <c r="BA52" s="223"/>
      <c r="BB52" s="224"/>
      <c r="BC52" s="172"/>
      <c r="BD52" s="162"/>
      <c r="BE52" s="162"/>
      <c r="BF52" s="162"/>
      <c r="BG52" s="162"/>
      <c r="BH52" s="164"/>
      <c r="BI52" s="174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4"/>
      <c r="CH52" s="265"/>
      <c r="CI52" s="239"/>
      <c r="CJ52" s="176"/>
      <c r="CK52" s="157"/>
      <c r="CL52" s="158"/>
      <c r="CM52" s="157"/>
      <c r="CN52" s="348"/>
      <c r="CO52" s="157"/>
      <c r="CP52" s="157"/>
      <c r="CQ52" s="158"/>
      <c r="CR52" s="157"/>
      <c r="CS52" s="348"/>
      <c r="CT52" s="157"/>
      <c r="CU52" s="157"/>
      <c r="CV52" s="158"/>
      <c r="CW52" s="157"/>
      <c r="CX52" s="348"/>
      <c r="CY52" s="157"/>
      <c r="CZ52" s="157"/>
      <c r="DA52" s="158"/>
      <c r="DB52" s="159"/>
    </row>
    <row r="53" spans="2:106" ht="8.25" customHeight="1">
      <c r="B53" s="177"/>
      <c r="C53" s="178"/>
      <c r="D53" s="178"/>
      <c r="E53" s="178"/>
      <c r="F53" s="178"/>
      <c r="G53" s="206"/>
      <c r="H53" s="207"/>
      <c r="I53" s="208"/>
      <c r="J53" s="213"/>
      <c r="K53" s="207"/>
      <c r="L53" s="208"/>
      <c r="M53" s="213"/>
      <c r="N53" s="207"/>
      <c r="O53" s="215"/>
      <c r="P53" s="197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9"/>
      <c r="AW53" s="225"/>
      <c r="AX53" s="226"/>
      <c r="AY53" s="226"/>
      <c r="AZ53" s="226"/>
      <c r="BA53" s="226"/>
      <c r="BB53" s="227"/>
      <c r="BC53" s="172"/>
      <c r="BD53" s="162"/>
      <c r="BE53" s="162"/>
      <c r="BF53" s="162"/>
      <c r="BG53" s="162"/>
      <c r="BH53" s="164"/>
      <c r="BI53" s="174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4"/>
      <c r="CH53" s="265"/>
      <c r="CI53" s="239"/>
      <c r="CJ53" s="176"/>
      <c r="CK53" s="160">
        <v>10</v>
      </c>
      <c r="CL53" s="158">
        <v>10</v>
      </c>
      <c r="CM53" s="157"/>
      <c r="CN53" s="348"/>
      <c r="CO53" s="157"/>
      <c r="CP53" s="160">
        <v>50</v>
      </c>
      <c r="CQ53" s="161">
        <v>50</v>
      </c>
      <c r="CR53" s="157"/>
      <c r="CS53" s="348"/>
      <c r="CT53" s="157"/>
      <c r="CU53" s="160">
        <v>90</v>
      </c>
      <c r="CV53" s="161">
        <v>90</v>
      </c>
      <c r="CW53" s="157"/>
      <c r="CX53" s="348"/>
      <c r="CY53" s="157"/>
      <c r="CZ53" s="160">
        <v>130</v>
      </c>
      <c r="DA53" s="161">
        <v>130</v>
      </c>
      <c r="DB53" s="159"/>
    </row>
    <row r="54" spans="2:106" ht="8.25" customHeight="1">
      <c r="B54" s="177"/>
      <c r="C54" s="178"/>
      <c r="D54" s="178"/>
      <c r="E54" s="178"/>
      <c r="F54" s="178"/>
      <c r="G54" s="209"/>
      <c r="H54" s="210"/>
      <c r="I54" s="211"/>
      <c r="J54" s="214"/>
      <c r="K54" s="210"/>
      <c r="L54" s="211"/>
      <c r="M54" s="214"/>
      <c r="N54" s="210"/>
      <c r="O54" s="192"/>
      <c r="P54" s="219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1"/>
      <c r="AW54" s="228"/>
      <c r="AX54" s="229"/>
      <c r="AY54" s="229"/>
      <c r="AZ54" s="229"/>
      <c r="BA54" s="229"/>
      <c r="BB54" s="230"/>
      <c r="BC54" s="172"/>
      <c r="BD54" s="162"/>
      <c r="BE54" s="162"/>
      <c r="BF54" s="162"/>
      <c r="BG54" s="162"/>
      <c r="BH54" s="164"/>
      <c r="BI54" s="174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4"/>
      <c r="CH54" s="265"/>
      <c r="CI54" s="239"/>
      <c r="CJ54" s="176"/>
      <c r="CK54" s="157"/>
      <c r="CL54" s="158"/>
      <c r="CM54" s="157"/>
      <c r="CN54" s="348"/>
      <c r="CO54" s="157"/>
      <c r="CP54" s="157"/>
      <c r="CQ54" s="158"/>
      <c r="CR54" s="157"/>
      <c r="CS54" s="348"/>
      <c r="CT54" s="157"/>
      <c r="CU54" s="157"/>
      <c r="CV54" s="158"/>
      <c r="CW54" s="157"/>
      <c r="CX54" s="348"/>
      <c r="CY54" s="157"/>
      <c r="CZ54" s="157"/>
      <c r="DA54" s="158"/>
      <c r="DB54" s="159"/>
    </row>
    <row r="55" spans="2:106" ht="8.25" customHeight="1">
      <c r="B55" s="177">
        <v>4</v>
      </c>
      <c r="C55" s="178"/>
      <c r="D55" s="178"/>
      <c r="E55" s="178"/>
      <c r="F55" s="178"/>
      <c r="G55" s="203" t="str">
        <f>HLOOKUP($M$3,'選手名・会場等　※いじらない※'!$FQ$3:$GX$24,6,0)</f>
        <v>0</v>
      </c>
      <c r="H55" s="204"/>
      <c r="I55" s="205"/>
      <c r="J55" s="212" t="str">
        <f>HLOOKUP($M$3,'選手名・会場等　※いじらない※'!$FQ$26:$GX$47,6,0)</f>
        <v>7</v>
      </c>
      <c r="K55" s="204"/>
      <c r="L55" s="205"/>
      <c r="M55" s="212">
        <f>HLOOKUP($M$3,'選手名・会場等　※いじらない※'!$FQ$49:$GX$70,6,0)</f>
        <v>8</v>
      </c>
      <c r="N55" s="204"/>
      <c r="O55" s="193"/>
      <c r="P55" s="216" t="str">
        <f>HLOOKUP($M$3,'選手名・会場等　※いじらない※'!$FQ$72:$GX$93,6,0)</f>
        <v>七郎</v>
      </c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8"/>
      <c r="AW55" s="222" t="str">
        <f>HLOOKUP($M$3,'選手名・会場等　※いじらない※'!$FQ$95:$GX$116,6,0)</f>
        <v>７</v>
      </c>
      <c r="AX55" s="223"/>
      <c r="AY55" s="223"/>
      <c r="AZ55" s="223"/>
      <c r="BA55" s="223"/>
      <c r="BB55" s="224"/>
      <c r="BC55" s="172"/>
      <c r="BD55" s="162"/>
      <c r="BE55" s="162"/>
      <c r="BF55" s="162"/>
      <c r="BG55" s="162"/>
      <c r="BH55" s="164"/>
      <c r="BI55" s="174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4"/>
      <c r="CH55" s="265"/>
      <c r="CI55" s="239"/>
      <c r="CJ55" s="176"/>
      <c r="CK55" s="157"/>
      <c r="CL55" s="158"/>
      <c r="CM55" s="157"/>
      <c r="CN55" s="348"/>
      <c r="CO55" s="157"/>
      <c r="CP55" s="157"/>
      <c r="CQ55" s="158"/>
      <c r="CR55" s="157"/>
      <c r="CS55" s="348"/>
      <c r="CT55" s="157"/>
      <c r="CU55" s="157"/>
      <c r="CV55" s="158"/>
      <c r="CW55" s="157"/>
      <c r="CX55" s="348"/>
      <c r="CY55" s="157"/>
      <c r="CZ55" s="157"/>
      <c r="DA55" s="158"/>
      <c r="DB55" s="159"/>
    </row>
    <row r="56" spans="2:106" ht="8.25" customHeight="1">
      <c r="B56" s="177"/>
      <c r="C56" s="178"/>
      <c r="D56" s="178"/>
      <c r="E56" s="178"/>
      <c r="F56" s="178"/>
      <c r="G56" s="206"/>
      <c r="H56" s="207"/>
      <c r="I56" s="208"/>
      <c r="J56" s="213"/>
      <c r="K56" s="207"/>
      <c r="L56" s="208"/>
      <c r="M56" s="213"/>
      <c r="N56" s="207"/>
      <c r="O56" s="215"/>
      <c r="P56" s="197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9"/>
      <c r="AW56" s="225"/>
      <c r="AX56" s="226"/>
      <c r="AY56" s="226"/>
      <c r="AZ56" s="226"/>
      <c r="BA56" s="226"/>
      <c r="BB56" s="227"/>
      <c r="BC56" s="172"/>
      <c r="BD56" s="162"/>
      <c r="BE56" s="162"/>
      <c r="BF56" s="162"/>
      <c r="BG56" s="162"/>
      <c r="BH56" s="164"/>
      <c r="BI56" s="174"/>
      <c r="BJ56" s="162"/>
      <c r="BK56" s="162"/>
      <c r="BL56" s="162"/>
      <c r="BM56" s="162"/>
      <c r="BN56" s="162"/>
      <c r="BO56" s="162"/>
      <c r="BP56" s="162"/>
      <c r="BQ56" s="162"/>
      <c r="BR56" s="162"/>
      <c r="BS56" s="162"/>
      <c r="BT56" s="162"/>
      <c r="BU56" s="162"/>
      <c r="BV56" s="162"/>
      <c r="BW56" s="162"/>
      <c r="BX56" s="162"/>
      <c r="BY56" s="162"/>
      <c r="BZ56" s="162"/>
      <c r="CA56" s="162"/>
      <c r="CB56" s="162"/>
      <c r="CC56" s="162"/>
      <c r="CD56" s="162"/>
      <c r="CE56" s="162"/>
      <c r="CF56" s="162"/>
      <c r="CG56" s="164"/>
      <c r="CH56" s="265"/>
      <c r="CI56" s="239"/>
      <c r="CJ56" s="176"/>
      <c r="CK56" s="160">
        <v>11</v>
      </c>
      <c r="CL56" s="161">
        <v>11</v>
      </c>
      <c r="CM56" s="157"/>
      <c r="CN56" s="348"/>
      <c r="CO56" s="157"/>
      <c r="CP56" s="157">
        <v>51</v>
      </c>
      <c r="CQ56" s="158">
        <v>51</v>
      </c>
      <c r="CR56" s="157"/>
      <c r="CS56" s="348"/>
      <c r="CT56" s="157"/>
      <c r="CU56" s="157">
        <v>91</v>
      </c>
      <c r="CV56" s="158">
        <v>91</v>
      </c>
      <c r="CW56" s="157"/>
      <c r="CX56" s="348"/>
      <c r="CY56" s="157"/>
      <c r="CZ56" s="157">
        <v>131</v>
      </c>
      <c r="DA56" s="158">
        <v>131</v>
      </c>
      <c r="DB56" s="159"/>
    </row>
    <row r="57" spans="2:106" ht="8.25" customHeight="1">
      <c r="B57" s="177"/>
      <c r="C57" s="178"/>
      <c r="D57" s="178"/>
      <c r="E57" s="178"/>
      <c r="F57" s="178"/>
      <c r="G57" s="209"/>
      <c r="H57" s="210"/>
      <c r="I57" s="211"/>
      <c r="J57" s="214"/>
      <c r="K57" s="210"/>
      <c r="L57" s="211"/>
      <c r="M57" s="214"/>
      <c r="N57" s="210"/>
      <c r="O57" s="192"/>
      <c r="P57" s="219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1"/>
      <c r="AW57" s="228"/>
      <c r="AX57" s="229"/>
      <c r="AY57" s="229"/>
      <c r="AZ57" s="229"/>
      <c r="BA57" s="229"/>
      <c r="BB57" s="230"/>
      <c r="BC57" s="172"/>
      <c r="BD57" s="162"/>
      <c r="BE57" s="162"/>
      <c r="BF57" s="162"/>
      <c r="BG57" s="162"/>
      <c r="BH57" s="164"/>
      <c r="BI57" s="174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62"/>
      <c r="CA57" s="162"/>
      <c r="CB57" s="162"/>
      <c r="CC57" s="162"/>
      <c r="CD57" s="162"/>
      <c r="CE57" s="162"/>
      <c r="CF57" s="162"/>
      <c r="CG57" s="164"/>
      <c r="CH57" s="265"/>
      <c r="CI57" s="239"/>
      <c r="CJ57" s="176"/>
      <c r="CK57" s="157"/>
      <c r="CL57" s="158"/>
      <c r="CM57" s="157"/>
      <c r="CN57" s="348"/>
      <c r="CO57" s="157"/>
      <c r="CP57" s="157"/>
      <c r="CQ57" s="158"/>
      <c r="CR57" s="157"/>
      <c r="CS57" s="348"/>
      <c r="CT57" s="157"/>
      <c r="CU57" s="157"/>
      <c r="CV57" s="158"/>
      <c r="CW57" s="157"/>
      <c r="CX57" s="348"/>
      <c r="CY57" s="157"/>
      <c r="CZ57" s="157"/>
      <c r="DA57" s="158"/>
      <c r="DB57" s="159"/>
    </row>
    <row r="58" spans="2:106" ht="8.25" customHeight="1">
      <c r="B58" s="177">
        <v>5</v>
      </c>
      <c r="C58" s="178"/>
      <c r="D58" s="178"/>
      <c r="E58" s="178"/>
      <c r="F58" s="178"/>
      <c r="G58" s="203" t="str">
        <f>HLOOKUP($M$3,'選手名・会場等　※いじらない※'!$FQ$3:$GX$24,7,0)</f>
        <v>5</v>
      </c>
      <c r="H58" s="204"/>
      <c r="I58" s="205"/>
      <c r="J58" s="212" t="str">
        <f>HLOOKUP($M$3,'選手名・会場等　※いじらない※'!$FQ$26:$GX$47,7,0)</f>
        <v>1</v>
      </c>
      <c r="K58" s="204"/>
      <c r="L58" s="205"/>
      <c r="M58" s="212">
        <f>HLOOKUP($M$3,'選手名・会場等　※いじらない※'!$FQ$49:$GX$70,7,0)</f>
        <v>9</v>
      </c>
      <c r="N58" s="204"/>
      <c r="O58" s="193"/>
      <c r="P58" s="216" t="str">
        <f>HLOOKUP($M$3,'選手名・会場等　※いじらない※'!$FQ$72:$GX$93,7,0)</f>
        <v>八郎</v>
      </c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8"/>
      <c r="AW58" s="222" t="str">
        <f>HLOOKUP($M$3,'選手名・会場等　※いじらない※'!$FQ$95:$GX$116,7,0)</f>
        <v>８</v>
      </c>
      <c r="AX58" s="223"/>
      <c r="AY58" s="223"/>
      <c r="AZ58" s="223"/>
      <c r="BA58" s="223"/>
      <c r="BB58" s="224"/>
      <c r="BC58" s="172"/>
      <c r="BD58" s="162"/>
      <c r="BE58" s="162"/>
      <c r="BF58" s="162"/>
      <c r="BG58" s="162"/>
      <c r="BH58" s="164"/>
      <c r="BI58" s="174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62"/>
      <c r="CA58" s="162"/>
      <c r="CB58" s="162"/>
      <c r="CC58" s="162"/>
      <c r="CD58" s="162"/>
      <c r="CE58" s="162"/>
      <c r="CF58" s="162"/>
      <c r="CG58" s="164"/>
      <c r="CH58" s="265"/>
      <c r="CI58" s="239"/>
      <c r="CJ58" s="176"/>
      <c r="CK58" s="157"/>
      <c r="CL58" s="158"/>
      <c r="CM58" s="157"/>
      <c r="CN58" s="348"/>
      <c r="CO58" s="157"/>
      <c r="CP58" s="157"/>
      <c r="CQ58" s="158"/>
      <c r="CR58" s="157"/>
      <c r="CS58" s="348"/>
      <c r="CT58" s="157"/>
      <c r="CU58" s="157"/>
      <c r="CV58" s="158"/>
      <c r="CW58" s="157"/>
      <c r="CX58" s="348"/>
      <c r="CY58" s="157"/>
      <c r="CZ58" s="157"/>
      <c r="DA58" s="158"/>
      <c r="DB58" s="159"/>
    </row>
    <row r="59" spans="2:106" ht="8.25" customHeight="1">
      <c r="B59" s="177"/>
      <c r="C59" s="178"/>
      <c r="D59" s="178"/>
      <c r="E59" s="178"/>
      <c r="F59" s="178"/>
      <c r="G59" s="206"/>
      <c r="H59" s="207"/>
      <c r="I59" s="208"/>
      <c r="J59" s="213"/>
      <c r="K59" s="207"/>
      <c r="L59" s="208"/>
      <c r="M59" s="213"/>
      <c r="N59" s="207"/>
      <c r="O59" s="215"/>
      <c r="P59" s="197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9"/>
      <c r="AW59" s="225"/>
      <c r="AX59" s="226"/>
      <c r="AY59" s="226"/>
      <c r="AZ59" s="226"/>
      <c r="BA59" s="226"/>
      <c r="BB59" s="227"/>
      <c r="BC59" s="172"/>
      <c r="BD59" s="162"/>
      <c r="BE59" s="162"/>
      <c r="BF59" s="162"/>
      <c r="BG59" s="162"/>
      <c r="BH59" s="164"/>
      <c r="BI59" s="174"/>
      <c r="BJ59" s="162"/>
      <c r="BK59" s="162"/>
      <c r="BL59" s="162"/>
      <c r="BM59" s="162"/>
      <c r="BN59" s="162"/>
      <c r="BO59" s="162"/>
      <c r="BP59" s="162"/>
      <c r="BQ59" s="162"/>
      <c r="BR59" s="162"/>
      <c r="BS59" s="162"/>
      <c r="BT59" s="162"/>
      <c r="BU59" s="162"/>
      <c r="BV59" s="162"/>
      <c r="BW59" s="162"/>
      <c r="BX59" s="162"/>
      <c r="BY59" s="162"/>
      <c r="BZ59" s="162"/>
      <c r="CA59" s="162"/>
      <c r="CB59" s="162"/>
      <c r="CC59" s="162"/>
      <c r="CD59" s="162"/>
      <c r="CE59" s="162"/>
      <c r="CF59" s="162"/>
      <c r="CG59" s="164"/>
      <c r="CH59" s="265"/>
      <c r="CI59" s="239"/>
      <c r="CJ59" s="176"/>
      <c r="CK59" s="160">
        <v>12</v>
      </c>
      <c r="CL59" s="158">
        <v>12</v>
      </c>
      <c r="CM59" s="157"/>
      <c r="CN59" s="348"/>
      <c r="CO59" s="157"/>
      <c r="CP59" s="157">
        <v>52</v>
      </c>
      <c r="CQ59" s="158">
        <v>52</v>
      </c>
      <c r="CR59" s="157"/>
      <c r="CS59" s="348"/>
      <c r="CT59" s="157"/>
      <c r="CU59" s="157">
        <v>92</v>
      </c>
      <c r="CV59" s="158">
        <v>92</v>
      </c>
      <c r="CW59" s="157"/>
      <c r="CX59" s="348"/>
      <c r="CY59" s="157"/>
      <c r="CZ59" s="157">
        <v>132</v>
      </c>
      <c r="DA59" s="158">
        <v>132</v>
      </c>
      <c r="DB59" s="159"/>
    </row>
    <row r="60" spans="2:106" ht="8.25" customHeight="1">
      <c r="B60" s="177"/>
      <c r="C60" s="178"/>
      <c r="D60" s="178"/>
      <c r="E60" s="178"/>
      <c r="F60" s="178"/>
      <c r="G60" s="209"/>
      <c r="H60" s="210"/>
      <c r="I60" s="211"/>
      <c r="J60" s="214"/>
      <c r="K60" s="210"/>
      <c r="L60" s="211"/>
      <c r="M60" s="214"/>
      <c r="N60" s="210"/>
      <c r="O60" s="192"/>
      <c r="P60" s="219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1"/>
      <c r="AW60" s="228"/>
      <c r="AX60" s="229"/>
      <c r="AY60" s="229"/>
      <c r="AZ60" s="229"/>
      <c r="BA60" s="229"/>
      <c r="BB60" s="230"/>
      <c r="BC60" s="172"/>
      <c r="BD60" s="162"/>
      <c r="BE60" s="162"/>
      <c r="BF60" s="162"/>
      <c r="BG60" s="162"/>
      <c r="BH60" s="164"/>
      <c r="BI60" s="174"/>
      <c r="BJ60" s="162"/>
      <c r="BK60" s="162"/>
      <c r="BL60" s="162"/>
      <c r="BM60" s="162"/>
      <c r="BN60" s="162"/>
      <c r="BO60" s="162"/>
      <c r="BP60" s="162"/>
      <c r="BQ60" s="162"/>
      <c r="BR60" s="162"/>
      <c r="BS60" s="162"/>
      <c r="BT60" s="162"/>
      <c r="BU60" s="162"/>
      <c r="BV60" s="162"/>
      <c r="BW60" s="162"/>
      <c r="BX60" s="162"/>
      <c r="BY60" s="162"/>
      <c r="BZ60" s="162"/>
      <c r="CA60" s="162"/>
      <c r="CB60" s="162"/>
      <c r="CC60" s="162"/>
      <c r="CD60" s="162"/>
      <c r="CE60" s="162"/>
      <c r="CF60" s="162"/>
      <c r="CG60" s="164"/>
      <c r="CH60" s="265"/>
      <c r="CI60" s="239"/>
      <c r="CJ60" s="176"/>
      <c r="CK60" s="157"/>
      <c r="CL60" s="158"/>
      <c r="CM60" s="157"/>
      <c r="CN60" s="348"/>
      <c r="CO60" s="157"/>
      <c r="CP60" s="157"/>
      <c r="CQ60" s="158"/>
      <c r="CR60" s="157"/>
      <c r="CS60" s="348"/>
      <c r="CT60" s="157"/>
      <c r="CU60" s="157"/>
      <c r="CV60" s="158"/>
      <c r="CW60" s="157"/>
      <c r="CX60" s="348"/>
      <c r="CY60" s="157"/>
      <c r="CZ60" s="157"/>
      <c r="DA60" s="158"/>
      <c r="DB60" s="159"/>
    </row>
    <row r="61" spans="2:106" ht="8.25" customHeight="1">
      <c r="B61" s="177">
        <v>6</v>
      </c>
      <c r="C61" s="178"/>
      <c r="D61" s="178"/>
      <c r="E61" s="178"/>
      <c r="F61" s="178"/>
      <c r="G61" s="203">
        <f>HLOOKUP($M$3,'選手名・会場等　※いじらない※'!$FQ$3:$GX$24,8,0)</f>
        <v>0</v>
      </c>
      <c r="H61" s="204"/>
      <c r="I61" s="205"/>
      <c r="J61" s="212">
        <f>HLOOKUP($M$3,'選手名・会場等　※いじらない※'!$FQ$26:$GX$47,8,0)</f>
        <v>0</v>
      </c>
      <c r="K61" s="204"/>
      <c r="L61" s="205"/>
      <c r="M61" s="212">
        <f>HLOOKUP($M$3,'選手名・会場等　※いじらない※'!$FQ$49:$GX$70,8,0)</f>
        <v>0</v>
      </c>
      <c r="N61" s="204"/>
      <c r="O61" s="193"/>
      <c r="P61" s="216">
        <f>HLOOKUP($M$3,'選手名・会場等　※いじらない※'!$FQ$72:$GX$93,8,0)</f>
        <v>0</v>
      </c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8"/>
      <c r="AW61" s="222">
        <f>HLOOKUP($M$3,'選手名・会場等　※いじらない※'!$FQ$95:$GX$116,8,0)</f>
        <v>0</v>
      </c>
      <c r="AX61" s="223"/>
      <c r="AY61" s="223"/>
      <c r="AZ61" s="223"/>
      <c r="BA61" s="223"/>
      <c r="BB61" s="224"/>
      <c r="BC61" s="172"/>
      <c r="BD61" s="162"/>
      <c r="BE61" s="162"/>
      <c r="BF61" s="162"/>
      <c r="BG61" s="162"/>
      <c r="BH61" s="164"/>
      <c r="BI61" s="174"/>
      <c r="BJ61" s="162"/>
      <c r="BK61" s="162"/>
      <c r="BL61" s="162"/>
      <c r="BM61" s="162"/>
      <c r="BN61" s="162"/>
      <c r="BO61" s="162"/>
      <c r="BP61" s="162"/>
      <c r="BQ61" s="162"/>
      <c r="BR61" s="162"/>
      <c r="BS61" s="162"/>
      <c r="BT61" s="162"/>
      <c r="BU61" s="162"/>
      <c r="BV61" s="162"/>
      <c r="BW61" s="162"/>
      <c r="BX61" s="162"/>
      <c r="BY61" s="162"/>
      <c r="BZ61" s="162"/>
      <c r="CA61" s="162"/>
      <c r="CB61" s="162"/>
      <c r="CC61" s="162"/>
      <c r="CD61" s="162"/>
      <c r="CE61" s="162"/>
      <c r="CF61" s="162"/>
      <c r="CG61" s="164"/>
      <c r="CH61" s="265"/>
      <c r="CI61" s="239"/>
      <c r="CJ61" s="176"/>
      <c r="CK61" s="157"/>
      <c r="CL61" s="158"/>
      <c r="CM61" s="157"/>
      <c r="CN61" s="348"/>
      <c r="CO61" s="157"/>
      <c r="CP61" s="157"/>
      <c r="CQ61" s="158"/>
      <c r="CR61" s="157"/>
      <c r="CS61" s="348"/>
      <c r="CT61" s="157"/>
      <c r="CU61" s="157"/>
      <c r="CV61" s="158"/>
      <c r="CW61" s="157"/>
      <c r="CX61" s="348"/>
      <c r="CY61" s="157"/>
      <c r="CZ61" s="157"/>
      <c r="DA61" s="158"/>
      <c r="DB61" s="159"/>
    </row>
    <row r="62" spans="2:106" ht="8.25" customHeight="1">
      <c r="B62" s="177"/>
      <c r="C62" s="178"/>
      <c r="D62" s="178"/>
      <c r="E62" s="178"/>
      <c r="F62" s="178"/>
      <c r="G62" s="206"/>
      <c r="H62" s="207"/>
      <c r="I62" s="208"/>
      <c r="J62" s="213"/>
      <c r="K62" s="207"/>
      <c r="L62" s="208"/>
      <c r="M62" s="213"/>
      <c r="N62" s="207"/>
      <c r="O62" s="215"/>
      <c r="P62" s="197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9"/>
      <c r="AW62" s="225"/>
      <c r="AX62" s="226"/>
      <c r="AY62" s="226"/>
      <c r="AZ62" s="226"/>
      <c r="BA62" s="226"/>
      <c r="BB62" s="227"/>
      <c r="BC62" s="172"/>
      <c r="BD62" s="162"/>
      <c r="BE62" s="162"/>
      <c r="BF62" s="162"/>
      <c r="BG62" s="162"/>
      <c r="BH62" s="164"/>
      <c r="BI62" s="174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4"/>
      <c r="CH62" s="265"/>
      <c r="CI62" s="239"/>
      <c r="CJ62" s="176"/>
      <c r="CK62" s="160">
        <v>13</v>
      </c>
      <c r="CL62" s="158">
        <v>13</v>
      </c>
      <c r="CM62" s="157"/>
      <c r="CN62" s="348"/>
      <c r="CO62" s="157"/>
      <c r="CP62" s="160">
        <v>53</v>
      </c>
      <c r="CQ62" s="161">
        <v>53</v>
      </c>
      <c r="CR62" s="157"/>
      <c r="CS62" s="348"/>
      <c r="CT62" s="157"/>
      <c r="CU62" s="160">
        <v>93</v>
      </c>
      <c r="CV62" s="161">
        <v>93</v>
      </c>
      <c r="CW62" s="157"/>
      <c r="CX62" s="348"/>
      <c r="CY62" s="157"/>
      <c r="CZ62" s="160">
        <v>133</v>
      </c>
      <c r="DA62" s="161">
        <v>133</v>
      </c>
      <c r="DB62" s="159"/>
    </row>
    <row r="63" spans="2:106" ht="8.25" customHeight="1">
      <c r="B63" s="177"/>
      <c r="C63" s="178"/>
      <c r="D63" s="178"/>
      <c r="E63" s="178"/>
      <c r="F63" s="178"/>
      <c r="G63" s="209"/>
      <c r="H63" s="210"/>
      <c r="I63" s="211"/>
      <c r="J63" s="214"/>
      <c r="K63" s="210"/>
      <c r="L63" s="211"/>
      <c r="M63" s="214"/>
      <c r="N63" s="210"/>
      <c r="O63" s="192"/>
      <c r="P63" s="219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1"/>
      <c r="AW63" s="228"/>
      <c r="AX63" s="229"/>
      <c r="AY63" s="229"/>
      <c r="AZ63" s="229"/>
      <c r="BA63" s="229"/>
      <c r="BB63" s="230"/>
      <c r="BC63" s="172"/>
      <c r="BD63" s="162"/>
      <c r="BE63" s="162"/>
      <c r="BF63" s="162"/>
      <c r="BG63" s="162"/>
      <c r="BH63" s="164"/>
      <c r="BI63" s="174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4"/>
      <c r="CH63" s="265"/>
      <c r="CI63" s="239"/>
      <c r="CJ63" s="176"/>
      <c r="CK63" s="157"/>
      <c r="CL63" s="158"/>
      <c r="CM63" s="157"/>
      <c r="CN63" s="348"/>
      <c r="CO63" s="157"/>
      <c r="CP63" s="157"/>
      <c r="CQ63" s="158"/>
      <c r="CR63" s="157"/>
      <c r="CS63" s="348"/>
      <c r="CT63" s="157"/>
      <c r="CU63" s="157"/>
      <c r="CV63" s="158"/>
      <c r="CW63" s="157"/>
      <c r="CX63" s="348"/>
      <c r="CY63" s="157"/>
      <c r="CZ63" s="157"/>
      <c r="DA63" s="158"/>
      <c r="DB63" s="159"/>
    </row>
    <row r="64" spans="2:106" ht="8.25" customHeight="1">
      <c r="B64" s="177">
        <v>7</v>
      </c>
      <c r="C64" s="178"/>
      <c r="D64" s="178"/>
      <c r="E64" s="178"/>
      <c r="F64" s="178"/>
      <c r="G64" s="203">
        <f>HLOOKUP($M$3,'選手名・会場等　※いじらない※'!$FQ$3:$GX$24,9,0)</f>
        <v>0</v>
      </c>
      <c r="H64" s="204"/>
      <c r="I64" s="205"/>
      <c r="J64" s="212">
        <f>HLOOKUP($M$3,'選手名・会場等　※いじらない※'!$FQ$26:$GX$47,9,0)</f>
        <v>0</v>
      </c>
      <c r="K64" s="204"/>
      <c r="L64" s="205"/>
      <c r="M64" s="212">
        <f>HLOOKUP($M$3,'選手名・会場等　※いじらない※'!$FQ$49:$GX$70,9,0)</f>
        <v>0</v>
      </c>
      <c r="N64" s="204"/>
      <c r="O64" s="193"/>
      <c r="P64" s="216">
        <f>HLOOKUP($M$3,'選手名・会場等　※いじらない※'!$FQ$72:$GX$93,9,0)</f>
        <v>0</v>
      </c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8"/>
      <c r="AW64" s="222">
        <f>HLOOKUP($M$3,'選手名・会場等　※いじらない※'!$FQ$95:$GX$116,9,0)</f>
        <v>0</v>
      </c>
      <c r="AX64" s="223"/>
      <c r="AY64" s="223"/>
      <c r="AZ64" s="223"/>
      <c r="BA64" s="223"/>
      <c r="BB64" s="224"/>
      <c r="BC64" s="172"/>
      <c r="BD64" s="162"/>
      <c r="BE64" s="162"/>
      <c r="BF64" s="162"/>
      <c r="BG64" s="162"/>
      <c r="BH64" s="164"/>
      <c r="BI64" s="174"/>
      <c r="BJ64" s="162"/>
      <c r="BK64" s="162"/>
      <c r="BL64" s="162"/>
      <c r="BM64" s="162"/>
      <c r="BN64" s="162"/>
      <c r="BO64" s="162"/>
      <c r="BP64" s="162"/>
      <c r="BQ64" s="162"/>
      <c r="BR64" s="162"/>
      <c r="BS64" s="162"/>
      <c r="BT64" s="162"/>
      <c r="BU64" s="162"/>
      <c r="BV64" s="162"/>
      <c r="BW64" s="162"/>
      <c r="BX64" s="162"/>
      <c r="BY64" s="162"/>
      <c r="BZ64" s="162"/>
      <c r="CA64" s="162"/>
      <c r="CB64" s="162"/>
      <c r="CC64" s="162"/>
      <c r="CD64" s="162"/>
      <c r="CE64" s="162"/>
      <c r="CF64" s="162"/>
      <c r="CG64" s="164"/>
      <c r="CH64" s="265"/>
      <c r="CI64" s="239"/>
      <c r="CJ64" s="176"/>
      <c r="CK64" s="157"/>
      <c r="CL64" s="158"/>
      <c r="CM64" s="157"/>
      <c r="CN64" s="348"/>
      <c r="CO64" s="157"/>
      <c r="CP64" s="157"/>
      <c r="CQ64" s="158"/>
      <c r="CR64" s="157"/>
      <c r="CS64" s="348"/>
      <c r="CT64" s="157"/>
      <c r="CU64" s="157"/>
      <c r="CV64" s="158"/>
      <c r="CW64" s="157"/>
      <c r="CX64" s="348"/>
      <c r="CY64" s="157"/>
      <c r="CZ64" s="157"/>
      <c r="DA64" s="158"/>
      <c r="DB64" s="159"/>
    </row>
    <row r="65" spans="2:106" ht="8.25" customHeight="1">
      <c r="B65" s="177"/>
      <c r="C65" s="178"/>
      <c r="D65" s="178"/>
      <c r="E65" s="178"/>
      <c r="F65" s="178"/>
      <c r="G65" s="206"/>
      <c r="H65" s="207"/>
      <c r="I65" s="208"/>
      <c r="J65" s="213"/>
      <c r="K65" s="207"/>
      <c r="L65" s="208"/>
      <c r="M65" s="213"/>
      <c r="N65" s="207"/>
      <c r="O65" s="215"/>
      <c r="P65" s="197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9"/>
      <c r="AW65" s="225"/>
      <c r="AX65" s="226"/>
      <c r="AY65" s="226"/>
      <c r="AZ65" s="226"/>
      <c r="BA65" s="226"/>
      <c r="BB65" s="227"/>
      <c r="BC65" s="172"/>
      <c r="BD65" s="162"/>
      <c r="BE65" s="162"/>
      <c r="BF65" s="162"/>
      <c r="BG65" s="162"/>
      <c r="BH65" s="164"/>
      <c r="BI65" s="174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62"/>
      <c r="CA65" s="162"/>
      <c r="CB65" s="162"/>
      <c r="CC65" s="162"/>
      <c r="CD65" s="162"/>
      <c r="CE65" s="162"/>
      <c r="CF65" s="162"/>
      <c r="CG65" s="164"/>
      <c r="CH65" s="265"/>
      <c r="CI65" s="239"/>
      <c r="CJ65" s="176"/>
      <c r="CK65" s="160">
        <v>14</v>
      </c>
      <c r="CL65" s="158">
        <v>14</v>
      </c>
      <c r="CM65" s="157"/>
      <c r="CN65" s="348"/>
      <c r="CO65" s="157"/>
      <c r="CP65" s="157">
        <v>54</v>
      </c>
      <c r="CQ65" s="158">
        <v>54</v>
      </c>
      <c r="CR65" s="157"/>
      <c r="CS65" s="348"/>
      <c r="CT65" s="157"/>
      <c r="CU65" s="157">
        <v>94</v>
      </c>
      <c r="CV65" s="158">
        <v>94</v>
      </c>
      <c r="CW65" s="157"/>
      <c r="CX65" s="348"/>
      <c r="CY65" s="157"/>
      <c r="CZ65" s="157">
        <v>134</v>
      </c>
      <c r="DA65" s="158">
        <v>134</v>
      </c>
      <c r="DB65" s="159"/>
    </row>
    <row r="66" spans="2:106" ht="8.25" customHeight="1">
      <c r="B66" s="177"/>
      <c r="C66" s="178"/>
      <c r="D66" s="178"/>
      <c r="E66" s="178"/>
      <c r="F66" s="178"/>
      <c r="G66" s="209"/>
      <c r="H66" s="210"/>
      <c r="I66" s="211"/>
      <c r="J66" s="214"/>
      <c r="K66" s="210"/>
      <c r="L66" s="211"/>
      <c r="M66" s="214"/>
      <c r="N66" s="210"/>
      <c r="O66" s="192"/>
      <c r="P66" s="219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1"/>
      <c r="AW66" s="228"/>
      <c r="AX66" s="229"/>
      <c r="AY66" s="229"/>
      <c r="AZ66" s="229"/>
      <c r="BA66" s="229"/>
      <c r="BB66" s="230"/>
      <c r="BC66" s="172"/>
      <c r="BD66" s="162"/>
      <c r="BE66" s="162"/>
      <c r="BF66" s="162"/>
      <c r="BG66" s="162"/>
      <c r="BH66" s="164"/>
      <c r="BI66" s="174"/>
      <c r="BJ66" s="162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162"/>
      <c r="BV66" s="162"/>
      <c r="BW66" s="162"/>
      <c r="BX66" s="162"/>
      <c r="BY66" s="162"/>
      <c r="BZ66" s="162"/>
      <c r="CA66" s="162"/>
      <c r="CB66" s="162"/>
      <c r="CC66" s="162"/>
      <c r="CD66" s="162"/>
      <c r="CE66" s="162"/>
      <c r="CF66" s="162"/>
      <c r="CG66" s="164"/>
      <c r="CH66" s="265"/>
      <c r="CI66" s="239"/>
      <c r="CJ66" s="176"/>
      <c r="CK66" s="157"/>
      <c r="CL66" s="158"/>
      <c r="CM66" s="157"/>
      <c r="CN66" s="348"/>
      <c r="CO66" s="157"/>
      <c r="CP66" s="157"/>
      <c r="CQ66" s="158"/>
      <c r="CR66" s="157"/>
      <c r="CS66" s="348"/>
      <c r="CT66" s="157"/>
      <c r="CU66" s="157"/>
      <c r="CV66" s="158"/>
      <c r="CW66" s="157"/>
      <c r="CX66" s="348"/>
      <c r="CY66" s="157"/>
      <c r="CZ66" s="157"/>
      <c r="DA66" s="158"/>
      <c r="DB66" s="159"/>
    </row>
    <row r="67" spans="2:106" ht="8.25" customHeight="1">
      <c r="B67" s="177">
        <v>8</v>
      </c>
      <c r="C67" s="178"/>
      <c r="D67" s="178"/>
      <c r="E67" s="178"/>
      <c r="F67" s="178"/>
      <c r="G67" s="203">
        <f>HLOOKUP($M$3,'選手名・会場等　※いじらない※'!$FQ$3:$GX$24,10,0)</f>
        <v>0</v>
      </c>
      <c r="H67" s="204"/>
      <c r="I67" s="205"/>
      <c r="J67" s="212">
        <f>HLOOKUP($M$3,'選手名・会場等　※いじらない※'!$FQ$26:$GX$47,10,0)</f>
        <v>0</v>
      </c>
      <c r="K67" s="204"/>
      <c r="L67" s="205"/>
      <c r="M67" s="212">
        <f>HLOOKUP($M$3,'選手名・会場等　※いじらない※'!$FQ$49:$GX$70,10,0)</f>
        <v>0</v>
      </c>
      <c r="N67" s="204"/>
      <c r="O67" s="193"/>
      <c r="P67" s="216">
        <f>HLOOKUP($M$3,'選手名・会場等　※いじらない※'!$FQ$72:$GX$93,10,0)</f>
        <v>0</v>
      </c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8"/>
      <c r="AW67" s="222">
        <f>HLOOKUP($M$3,'選手名・会場等　※いじらない※'!$FQ$95:$GX$116,10,0)</f>
        <v>0</v>
      </c>
      <c r="AX67" s="223"/>
      <c r="AY67" s="223"/>
      <c r="AZ67" s="223"/>
      <c r="BA67" s="223"/>
      <c r="BB67" s="224"/>
      <c r="BC67" s="172"/>
      <c r="BD67" s="162"/>
      <c r="BE67" s="162"/>
      <c r="BF67" s="162"/>
      <c r="BG67" s="162"/>
      <c r="BH67" s="164"/>
      <c r="BI67" s="174"/>
      <c r="BJ67" s="162"/>
      <c r="BK67" s="162"/>
      <c r="BL67" s="162"/>
      <c r="BM67" s="162"/>
      <c r="BN67" s="162"/>
      <c r="BO67" s="162"/>
      <c r="BP67" s="162"/>
      <c r="BQ67" s="162"/>
      <c r="BR67" s="162"/>
      <c r="BS67" s="162"/>
      <c r="BT67" s="162"/>
      <c r="BU67" s="162"/>
      <c r="BV67" s="162"/>
      <c r="BW67" s="162"/>
      <c r="BX67" s="162"/>
      <c r="BY67" s="162"/>
      <c r="BZ67" s="162"/>
      <c r="CA67" s="162"/>
      <c r="CB67" s="162"/>
      <c r="CC67" s="162"/>
      <c r="CD67" s="162"/>
      <c r="CE67" s="162"/>
      <c r="CF67" s="162"/>
      <c r="CG67" s="164"/>
      <c r="CH67" s="265"/>
      <c r="CI67" s="239"/>
      <c r="CJ67" s="176"/>
      <c r="CK67" s="157"/>
      <c r="CL67" s="158"/>
      <c r="CM67" s="157"/>
      <c r="CN67" s="348"/>
      <c r="CO67" s="157"/>
      <c r="CP67" s="157"/>
      <c r="CQ67" s="158"/>
      <c r="CR67" s="157"/>
      <c r="CS67" s="348"/>
      <c r="CT67" s="157"/>
      <c r="CU67" s="157"/>
      <c r="CV67" s="158"/>
      <c r="CW67" s="157"/>
      <c r="CX67" s="348"/>
      <c r="CY67" s="157"/>
      <c r="CZ67" s="157"/>
      <c r="DA67" s="158"/>
      <c r="DB67" s="159"/>
    </row>
    <row r="68" spans="2:106" ht="8.25" customHeight="1">
      <c r="B68" s="177"/>
      <c r="C68" s="178"/>
      <c r="D68" s="178"/>
      <c r="E68" s="178"/>
      <c r="F68" s="178"/>
      <c r="G68" s="206"/>
      <c r="H68" s="207"/>
      <c r="I68" s="208"/>
      <c r="J68" s="213"/>
      <c r="K68" s="207"/>
      <c r="L68" s="208"/>
      <c r="M68" s="213"/>
      <c r="N68" s="207"/>
      <c r="O68" s="215"/>
      <c r="P68" s="197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9"/>
      <c r="AW68" s="225"/>
      <c r="AX68" s="226"/>
      <c r="AY68" s="226"/>
      <c r="AZ68" s="226"/>
      <c r="BA68" s="226"/>
      <c r="BB68" s="227"/>
      <c r="BC68" s="172"/>
      <c r="BD68" s="162"/>
      <c r="BE68" s="162"/>
      <c r="BF68" s="162"/>
      <c r="BG68" s="162"/>
      <c r="BH68" s="164"/>
      <c r="BI68" s="174"/>
      <c r="BJ68" s="162"/>
      <c r="BK68" s="162"/>
      <c r="BL68" s="162"/>
      <c r="BM68" s="162"/>
      <c r="BN68" s="162"/>
      <c r="BO68" s="162"/>
      <c r="BP68" s="162"/>
      <c r="BQ68" s="162"/>
      <c r="BR68" s="162"/>
      <c r="BS68" s="162"/>
      <c r="BT68" s="162"/>
      <c r="BU68" s="162"/>
      <c r="BV68" s="162"/>
      <c r="BW68" s="162"/>
      <c r="BX68" s="162"/>
      <c r="BY68" s="162"/>
      <c r="BZ68" s="162"/>
      <c r="CA68" s="162"/>
      <c r="CB68" s="162"/>
      <c r="CC68" s="162"/>
      <c r="CD68" s="162"/>
      <c r="CE68" s="162"/>
      <c r="CF68" s="162"/>
      <c r="CG68" s="164"/>
      <c r="CH68" s="265"/>
      <c r="CI68" s="239"/>
      <c r="CJ68" s="176"/>
      <c r="CK68" s="160">
        <v>15</v>
      </c>
      <c r="CL68" s="158">
        <v>15</v>
      </c>
      <c r="CM68" s="157"/>
      <c r="CN68" s="348"/>
      <c r="CO68" s="157"/>
      <c r="CP68" s="157">
        <v>55</v>
      </c>
      <c r="CQ68" s="158">
        <v>55</v>
      </c>
      <c r="CR68" s="157"/>
      <c r="CS68" s="348"/>
      <c r="CT68" s="157"/>
      <c r="CU68" s="157">
        <v>95</v>
      </c>
      <c r="CV68" s="158">
        <v>95</v>
      </c>
      <c r="CW68" s="157"/>
      <c r="CX68" s="348"/>
      <c r="CY68" s="157"/>
      <c r="CZ68" s="157">
        <v>135</v>
      </c>
      <c r="DA68" s="158">
        <v>135</v>
      </c>
      <c r="DB68" s="159"/>
    </row>
    <row r="69" spans="2:106" ht="8.25" customHeight="1">
      <c r="B69" s="177"/>
      <c r="C69" s="178"/>
      <c r="D69" s="178"/>
      <c r="E69" s="178"/>
      <c r="F69" s="178"/>
      <c r="G69" s="209"/>
      <c r="H69" s="210"/>
      <c r="I69" s="211"/>
      <c r="J69" s="214"/>
      <c r="K69" s="210"/>
      <c r="L69" s="211"/>
      <c r="M69" s="214"/>
      <c r="N69" s="210"/>
      <c r="O69" s="192"/>
      <c r="P69" s="219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1"/>
      <c r="AW69" s="228"/>
      <c r="AX69" s="229"/>
      <c r="AY69" s="229"/>
      <c r="AZ69" s="229"/>
      <c r="BA69" s="229"/>
      <c r="BB69" s="230"/>
      <c r="BC69" s="172"/>
      <c r="BD69" s="162"/>
      <c r="BE69" s="162"/>
      <c r="BF69" s="162"/>
      <c r="BG69" s="162"/>
      <c r="BH69" s="164"/>
      <c r="BI69" s="174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4"/>
      <c r="CH69" s="265"/>
      <c r="CI69" s="239"/>
      <c r="CJ69" s="176"/>
      <c r="CK69" s="157"/>
      <c r="CL69" s="158"/>
      <c r="CM69" s="157"/>
      <c r="CN69" s="348"/>
      <c r="CO69" s="157"/>
      <c r="CP69" s="157"/>
      <c r="CQ69" s="158"/>
      <c r="CR69" s="157"/>
      <c r="CS69" s="348"/>
      <c r="CT69" s="157"/>
      <c r="CU69" s="157"/>
      <c r="CV69" s="158"/>
      <c r="CW69" s="157"/>
      <c r="CX69" s="348"/>
      <c r="CY69" s="157"/>
      <c r="CZ69" s="157"/>
      <c r="DA69" s="158"/>
      <c r="DB69" s="159"/>
    </row>
    <row r="70" spans="2:106" ht="8.25" customHeight="1">
      <c r="B70" s="177">
        <v>9</v>
      </c>
      <c r="C70" s="178"/>
      <c r="D70" s="178"/>
      <c r="E70" s="178"/>
      <c r="F70" s="178"/>
      <c r="G70" s="203">
        <f>HLOOKUP($M$3,'選手名・会場等　※いじらない※'!$FQ$3:$GX$24,11,0)</f>
        <v>0</v>
      </c>
      <c r="H70" s="204"/>
      <c r="I70" s="205"/>
      <c r="J70" s="212">
        <f>HLOOKUP($M$3,'選手名・会場等　※いじらない※'!$FQ$26:$GX$47,11,0)</f>
        <v>0</v>
      </c>
      <c r="K70" s="204"/>
      <c r="L70" s="205"/>
      <c r="M70" s="212">
        <f>HLOOKUP($M$3,'選手名・会場等　※いじらない※'!$FQ$49:$GX$70,11,0)</f>
        <v>0</v>
      </c>
      <c r="N70" s="204"/>
      <c r="O70" s="193"/>
      <c r="P70" s="216">
        <f>HLOOKUP($M$3,'選手名・会場等　※いじらない※'!$FQ$72:$GX$93,11,0)</f>
        <v>0</v>
      </c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8"/>
      <c r="AW70" s="222">
        <f>HLOOKUP($M$3,'選手名・会場等　※いじらない※'!$FQ$95:$GX$116,11,0)</f>
        <v>0</v>
      </c>
      <c r="AX70" s="223"/>
      <c r="AY70" s="223"/>
      <c r="AZ70" s="223"/>
      <c r="BA70" s="223"/>
      <c r="BB70" s="224"/>
      <c r="BC70" s="172"/>
      <c r="BD70" s="162"/>
      <c r="BE70" s="162"/>
      <c r="BF70" s="162"/>
      <c r="BG70" s="162"/>
      <c r="BH70" s="164"/>
      <c r="BI70" s="174"/>
      <c r="BJ70" s="162"/>
      <c r="BK70" s="162"/>
      <c r="BL70" s="162"/>
      <c r="BM70" s="162"/>
      <c r="BN70" s="162"/>
      <c r="BO70" s="162"/>
      <c r="BP70" s="162"/>
      <c r="BQ70" s="162"/>
      <c r="BR70" s="162"/>
      <c r="BS70" s="162"/>
      <c r="BT70" s="162"/>
      <c r="BU70" s="162"/>
      <c r="BV70" s="162"/>
      <c r="BW70" s="162"/>
      <c r="BX70" s="162"/>
      <c r="BY70" s="162"/>
      <c r="BZ70" s="162"/>
      <c r="CA70" s="162"/>
      <c r="CB70" s="162"/>
      <c r="CC70" s="162"/>
      <c r="CD70" s="162"/>
      <c r="CE70" s="162"/>
      <c r="CF70" s="162"/>
      <c r="CG70" s="164"/>
      <c r="CH70" s="265"/>
      <c r="CI70" s="239"/>
      <c r="CJ70" s="176"/>
      <c r="CK70" s="157"/>
      <c r="CL70" s="158"/>
      <c r="CM70" s="157"/>
      <c r="CN70" s="348"/>
      <c r="CO70" s="157"/>
      <c r="CP70" s="157"/>
      <c r="CQ70" s="158"/>
      <c r="CR70" s="157"/>
      <c r="CS70" s="348"/>
      <c r="CT70" s="157"/>
      <c r="CU70" s="157"/>
      <c r="CV70" s="158"/>
      <c r="CW70" s="157"/>
      <c r="CX70" s="348"/>
      <c r="CY70" s="157"/>
      <c r="CZ70" s="157"/>
      <c r="DA70" s="158"/>
      <c r="DB70" s="159"/>
    </row>
    <row r="71" spans="2:106" ht="8.25" customHeight="1">
      <c r="B71" s="177"/>
      <c r="C71" s="178"/>
      <c r="D71" s="178"/>
      <c r="E71" s="178"/>
      <c r="F71" s="178"/>
      <c r="G71" s="206"/>
      <c r="H71" s="207"/>
      <c r="I71" s="208"/>
      <c r="J71" s="213"/>
      <c r="K71" s="207"/>
      <c r="L71" s="208"/>
      <c r="M71" s="213"/>
      <c r="N71" s="207"/>
      <c r="O71" s="215"/>
      <c r="P71" s="197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9"/>
      <c r="AW71" s="225"/>
      <c r="AX71" s="226"/>
      <c r="AY71" s="226"/>
      <c r="AZ71" s="226"/>
      <c r="BA71" s="226"/>
      <c r="BB71" s="227"/>
      <c r="BC71" s="172"/>
      <c r="BD71" s="162"/>
      <c r="BE71" s="162"/>
      <c r="BF71" s="162"/>
      <c r="BG71" s="162"/>
      <c r="BH71" s="164"/>
      <c r="BI71" s="174"/>
      <c r="BJ71" s="162"/>
      <c r="BK71" s="162"/>
      <c r="BL71" s="162"/>
      <c r="BM71" s="162"/>
      <c r="BN71" s="162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  <c r="BZ71" s="162"/>
      <c r="CA71" s="162"/>
      <c r="CB71" s="162"/>
      <c r="CC71" s="162"/>
      <c r="CD71" s="162"/>
      <c r="CE71" s="162"/>
      <c r="CF71" s="162"/>
      <c r="CG71" s="164"/>
      <c r="CH71" s="265"/>
      <c r="CI71" s="239"/>
      <c r="CJ71" s="176"/>
      <c r="CK71" s="160">
        <v>16</v>
      </c>
      <c r="CL71" s="161">
        <v>16</v>
      </c>
      <c r="CM71" s="157"/>
      <c r="CN71" s="348"/>
      <c r="CO71" s="157"/>
      <c r="CP71" s="160">
        <v>56</v>
      </c>
      <c r="CQ71" s="161">
        <v>56</v>
      </c>
      <c r="CR71" s="157"/>
      <c r="CS71" s="348"/>
      <c r="CT71" s="157"/>
      <c r="CU71" s="160">
        <v>96</v>
      </c>
      <c r="CV71" s="161">
        <v>96</v>
      </c>
      <c r="CW71" s="157"/>
      <c r="CX71" s="348"/>
      <c r="CY71" s="157"/>
      <c r="CZ71" s="160">
        <v>136</v>
      </c>
      <c r="DA71" s="161">
        <v>136</v>
      </c>
      <c r="DB71" s="159"/>
    </row>
    <row r="72" spans="2:106" ht="8.25" customHeight="1">
      <c r="B72" s="177"/>
      <c r="C72" s="178"/>
      <c r="D72" s="178"/>
      <c r="E72" s="178"/>
      <c r="F72" s="178"/>
      <c r="G72" s="209"/>
      <c r="H72" s="210"/>
      <c r="I72" s="211"/>
      <c r="J72" s="214"/>
      <c r="K72" s="210"/>
      <c r="L72" s="211"/>
      <c r="M72" s="214"/>
      <c r="N72" s="210"/>
      <c r="O72" s="192"/>
      <c r="P72" s="219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1"/>
      <c r="AW72" s="228"/>
      <c r="AX72" s="229"/>
      <c r="AY72" s="229"/>
      <c r="AZ72" s="229"/>
      <c r="BA72" s="229"/>
      <c r="BB72" s="230"/>
      <c r="BC72" s="172"/>
      <c r="BD72" s="162"/>
      <c r="BE72" s="162"/>
      <c r="BF72" s="162"/>
      <c r="BG72" s="162"/>
      <c r="BH72" s="164"/>
      <c r="BI72" s="174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4"/>
      <c r="CH72" s="265"/>
      <c r="CI72" s="239"/>
      <c r="CJ72" s="176"/>
      <c r="CK72" s="157"/>
      <c r="CL72" s="158"/>
      <c r="CM72" s="157"/>
      <c r="CN72" s="348"/>
      <c r="CO72" s="157"/>
      <c r="CP72" s="157"/>
      <c r="CQ72" s="158"/>
      <c r="CR72" s="157"/>
      <c r="CS72" s="348"/>
      <c r="CT72" s="157"/>
      <c r="CU72" s="157"/>
      <c r="CV72" s="158"/>
      <c r="CW72" s="157"/>
      <c r="CX72" s="348"/>
      <c r="CY72" s="157"/>
      <c r="CZ72" s="157"/>
      <c r="DA72" s="158"/>
      <c r="DB72" s="159"/>
    </row>
    <row r="73" spans="2:106" ht="8.25" customHeight="1">
      <c r="B73" s="177">
        <v>10</v>
      </c>
      <c r="C73" s="178"/>
      <c r="D73" s="178"/>
      <c r="E73" s="178"/>
      <c r="F73" s="178"/>
      <c r="G73" s="203">
        <f>HLOOKUP($M$3,'選手名・会場等　※いじらない※'!$FQ$3:$GX$24,12,0)</f>
        <v>0</v>
      </c>
      <c r="H73" s="204"/>
      <c r="I73" s="205"/>
      <c r="J73" s="212">
        <f>HLOOKUP($M$3,'選手名・会場等　※いじらない※'!$FQ$26:$GX$47,12,0)</f>
        <v>0</v>
      </c>
      <c r="K73" s="204"/>
      <c r="L73" s="205"/>
      <c r="M73" s="212">
        <f>HLOOKUP($M$3,'選手名・会場等　※いじらない※'!$FQ$49:$GX$70,12,0)</f>
        <v>0</v>
      </c>
      <c r="N73" s="204"/>
      <c r="O73" s="193"/>
      <c r="P73" s="216">
        <f>HLOOKUP($M$3,'選手名・会場等　※いじらない※'!$FQ$72:$GX$93,12,0)</f>
        <v>0</v>
      </c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8"/>
      <c r="AW73" s="222">
        <f>HLOOKUP($M$3,'選手名・会場等　※いじらない※'!$FQ$95:$GX$116,12,0)</f>
        <v>0</v>
      </c>
      <c r="AX73" s="223"/>
      <c r="AY73" s="223"/>
      <c r="AZ73" s="223"/>
      <c r="BA73" s="223"/>
      <c r="BB73" s="224"/>
      <c r="BC73" s="172"/>
      <c r="BD73" s="162"/>
      <c r="BE73" s="162"/>
      <c r="BF73" s="162"/>
      <c r="BG73" s="162"/>
      <c r="BH73" s="164"/>
      <c r="BI73" s="174"/>
      <c r="BJ73" s="162"/>
      <c r="BK73" s="162"/>
      <c r="BL73" s="162"/>
      <c r="BM73" s="162"/>
      <c r="BN73" s="162"/>
      <c r="BO73" s="162"/>
      <c r="BP73" s="162"/>
      <c r="BQ73" s="162"/>
      <c r="BR73" s="162"/>
      <c r="BS73" s="162"/>
      <c r="BT73" s="162"/>
      <c r="BU73" s="162"/>
      <c r="BV73" s="162"/>
      <c r="BW73" s="162"/>
      <c r="BX73" s="162"/>
      <c r="BY73" s="162"/>
      <c r="BZ73" s="162"/>
      <c r="CA73" s="162"/>
      <c r="CB73" s="162"/>
      <c r="CC73" s="162"/>
      <c r="CD73" s="162"/>
      <c r="CE73" s="162"/>
      <c r="CF73" s="162"/>
      <c r="CG73" s="164"/>
      <c r="CH73" s="265"/>
      <c r="CI73" s="239"/>
      <c r="CJ73" s="176"/>
      <c r="CK73" s="157"/>
      <c r="CL73" s="158"/>
      <c r="CM73" s="157"/>
      <c r="CN73" s="348"/>
      <c r="CO73" s="157"/>
      <c r="CP73" s="157"/>
      <c r="CQ73" s="158"/>
      <c r="CR73" s="157"/>
      <c r="CS73" s="348"/>
      <c r="CT73" s="157"/>
      <c r="CU73" s="157"/>
      <c r="CV73" s="158"/>
      <c r="CW73" s="157"/>
      <c r="CX73" s="348"/>
      <c r="CY73" s="157"/>
      <c r="CZ73" s="157"/>
      <c r="DA73" s="158"/>
      <c r="DB73" s="159"/>
    </row>
    <row r="74" spans="2:106" ht="8.25" customHeight="1">
      <c r="B74" s="177"/>
      <c r="C74" s="178"/>
      <c r="D74" s="178"/>
      <c r="E74" s="178"/>
      <c r="F74" s="178"/>
      <c r="G74" s="206"/>
      <c r="H74" s="207"/>
      <c r="I74" s="208"/>
      <c r="J74" s="213"/>
      <c r="K74" s="207"/>
      <c r="L74" s="208"/>
      <c r="M74" s="213"/>
      <c r="N74" s="207"/>
      <c r="O74" s="215"/>
      <c r="P74" s="197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9"/>
      <c r="AW74" s="225"/>
      <c r="AX74" s="226"/>
      <c r="AY74" s="226"/>
      <c r="AZ74" s="226"/>
      <c r="BA74" s="226"/>
      <c r="BB74" s="227"/>
      <c r="BC74" s="172"/>
      <c r="BD74" s="162"/>
      <c r="BE74" s="162"/>
      <c r="BF74" s="162"/>
      <c r="BG74" s="162"/>
      <c r="BH74" s="164"/>
      <c r="BI74" s="174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  <c r="BZ74" s="162"/>
      <c r="CA74" s="162"/>
      <c r="CB74" s="162"/>
      <c r="CC74" s="162"/>
      <c r="CD74" s="162"/>
      <c r="CE74" s="162"/>
      <c r="CF74" s="162"/>
      <c r="CG74" s="164"/>
      <c r="CH74" s="265"/>
      <c r="CI74" s="239"/>
      <c r="CJ74" s="176"/>
      <c r="CK74" s="160">
        <v>17</v>
      </c>
      <c r="CL74" s="158">
        <v>17</v>
      </c>
      <c r="CM74" s="157"/>
      <c r="CN74" s="348"/>
      <c r="CO74" s="157"/>
      <c r="CP74" s="157">
        <v>57</v>
      </c>
      <c r="CQ74" s="158">
        <v>57</v>
      </c>
      <c r="CR74" s="157"/>
      <c r="CS74" s="348"/>
      <c r="CT74" s="157"/>
      <c r="CU74" s="157">
        <v>97</v>
      </c>
      <c r="CV74" s="158">
        <v>97</v>
      </c>
      <c r="CW74" s="157"/>
      <c r="CX74" s="348"/>
      <c r="CY74" s="157"/>
      <c r="CZ74" s="157">
        <v>137</v>
      </c>
      <c r="DA74" s="158">
        <v>137</v>
      </c>
      <c r="DB74" s="159"/>
    </row>
    <row r="75" spans="2:106" ht="8.25" customHeight="1">
      <c r="B75" s="177"/>
      <c r="C75" s="178"/>
      <c r="D75" s="178"/>
      <c r="E75" s="178"/>
      <c r="F75" s="178"/>
      <c r="G75" s="209"/>
      <c r="H75" s="210"/>
      <c r="I75" s="211"/>
      <c r="J75" s="214"/>
      <c r="K75" s="210"/>
      <c r="L75" s="211"/>
      <c r="M75" s="214"/>
      <c r="N75" s="210"/>
      <c r="O75" s="192"/>
      <c r="P75" s="219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1"/>
      <c r="AW75" s="228"/>
      <c r="AX75" s="229"/>
      <c r="AY75" s="229"/>
      <c r="AZ75" s="229"/>
      <c r="BA75" s="229"/>
      <c r="BB75" s="230"/>
      <c r="BC75" s="172"/>
      <c r="BD75" s="162"/>
      <c r="BE75" s="162"/>
      <c r="BF75" s="162"/>
      <c r="BG75" s="162"/>
      <c r="BH75" s="164"/>
      <c r="BI75" s="174"/>
      <c r="BJ75" s="162"/>
      <c r="BK75" s="162"/>
      <c r="BL75" s="162"/>
      <c r="BM75" s="162"/>
      <c r="BN75" s="162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  <c r="BZ75" s="162"/>
      <c r="CA75" s="162"/>
      <c r="CB75" s="162"/>
      <c r="CC75" s="162"/>
      <c r="CD75" s="162"/>
      <c r="CE75" s="162"/>
      <c r="CF75" s="162"/>
      <c r="CG75" s="164"/>
      <c r="CH75" s="265"/>
      <c r="CI75" s="239"/>
      <c r="CJ75" s="176"/>
      <c r="CK75" s="157"/>
      <c r="CL75" s="158"/>
      <c r="CM75" s="157"/>
      <c r="CN75" s="348"/>
      <c r="CO75" s="157"/>
      <c r="CP75" s="157"/>
      <c r="CQ75" s="158"/>
      <c r="CR75" s="157"/>
      <c r="CS75" s="348"/>
      <c r="CT75" s="157"/>
      <c r="CU75" s="157"/>
      <c r="CV75" s="158"/>
      <c r="CW75" s="157"/>
      <c r="CX75" s="348"/>
      <c r="CY75" s="157"/>
      <c r="CZ75" s="157"/>
      <c r="DA75" s="158"/>
      <c r="DB75" s="159"/>
    </row>
    <row r="76" spans="2:106" ht="8.25" customHeight="1">
      <c r="B76" s="177">
        <v>11</v>
      </c>
      <c r="C76" s="178"/>
      <c r="D76" s="178"/>
      <c r="E76" s="178"/>
      <c r="F76" s="178"/>
      <c r="G76" s="203">
        <f>HLOOKUP($M$3,'選手名・会場等　※いじらない※'!$FQ$3:$GX$24,13,0)</f>
        <v>0</v>
      </c>
      <c r="H76" s="204"/>
      <c r="I76" s="205"/>
      <c r="J76" s="212">
        <f>HLOOKUP($M$3,'選手名・会場等　※いじらない※'!$FQ$26:$GX$47,13,0)</f>
        <v>0</v>
      </c>
      <c r="K76" s="204"/>
      <c r="L76" s="205"/>
      <c r="M76" s="212">
        <f>HLOOKUP($M$3,'選手名・会場等　※いじらない※'!$FQ$49:$GX$70,13,0)</f>
        <v>0</v>
      </c>
      <c r="N76" s="204"/>
      <c r="O76" s="193"/>
      <c r="P76" s="216">
        <f>HLOOKUP($M$3,'選手名・会場等　※いじらない※'!$FQ$72:$GX$93,13,0)</f>
        <v>0</v>
      </c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8"/>
      <c r="AW76" s="222">
        <f>HLOOKUP($M$3,'選手名・会場等　※いじらない※'!$FQ$95:$GX$116,13,0)</f>
        <v>0</v>
      </c>
      <c r="AX76" s="223"/>
      <c r="AY76" s="223"/>
      <c r="AZ76" s="223"/>
      <c r="BA76" s="223"/>
      <c r="BB76" s="224"/>
      <c r="BC76" s="172"/>
      <c r="BD76" s="162"/>
      <c r="BE76" s="162"/>
      <c r="BF76" s="162"/>
      <c r="BG76" s="162"/>
      <c r="BH76" s="164"/>
      <c r="BI76" s="174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4"/>
      <c r="CH76" s="265"/>
      <c r="CI76" s="239"/>
      <c r="CJ76" s="176"/>
      <c r="CK76" s="157"/>
      <c r="CL76" s="158"/>
      <c r="CM76" s="157"/>
      <c r="CN76" s="348"/>
      <c r="CO76" s="157"/>
      <c r="CP76" s="157"/>
      <c r="CQ76" s="158"/>
      <c r="CR76" s="157"/>
      <c r="CS76" s="348"/>
      <c r="CT76" s="157"/>
      <c r="CU76" s="157"/>
      <c r="CV76" s="158"/>
      <c r="CW76" s="157"/>
      <c r="CX76" s="348"/>
      <c r="CY76" s="157"/>
      <c r="CZ76" s="157"/>
      <c r="DA76" s="158"/>
      <c r="DB76" s="159"/>
    </row>
    <row r="77" spans="2:106" ht="8.25" customHeight="1">
      <c r="B77" s="177"/>
      <c r="C77" s="178"/>
      <c r="D77" s="178"/>
      <c r="E77" s="178"/>
      <c r="F77" s="178"/>
      <c r="G77" s="206"/>
      <c r="H77" s="207"/>
      <c r="I77" s="208"/>
      <c r="J77" s="213"/>
      <c r="K77" s="207"/>
      <c r="L77" s="208"/>
      <c r="M77" s="213"/>
      <c r="N77" s="207"/>
      <c r="O77" s="215"/>
      <c r="P77" s="197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9"/>
      <c r="AW77" s="225"/>
      <c r="AX77" s="226"/>
      <c r="AY77" s="226"/>
      <c r="AZ77" s="226"/>
      <c r="BA77" s="226"/>
      <c r="BB77" s="227"/>
      <c r="BC77" s="172"/>
      <c r="BD77" s="162"/>
      <c r="BE77" s="162"/>
      <c r="BF77" s="162"/>
      <c r="BG77" s="162"/>
      <c r="BH77" s="164"/>
      <c r="BI77" s="174"/>
      <c r="BJ77" s="162"/>
      <c r="BK77" s="162"/>
      <c r="BL77" s="162"/>
      <c r="BM77" s="162"/>
      <c r="BN77" s="162"/>
      <c r="BO77" s="162"/>
      <c r="BP77" s="162"/>
      <c r="BQ77" s="162"/>
      <c r="BR77" s="162"/>
      <c r="BS77" s="162"/>
      <c r="BT77" s="162"/>
      <c r="BU77" s="162"/>
      <c r="BV77" s="162"/>
      <c r="BW77" s="162"/>
      <c r="BX77" s="162"/>
      <c r="BY77" s="162"/>
      <c r="BZ77" s="162"/>
      <c r="CA77" s="162"/>
      <c r="CB77" s="162"/>
      <c r="CC77" s="162"/>
      <c r="CD77" s="162"/>
      <c r="CE77" s="162"/>
      <c r="CF77" s="162"/>
      <c r="CG77" s="164"/>
      <c r="CH77" s="265"/>
      <c r="CI77" s="239"/>
      <c r="CJ77" s="176"/>
      <c r="CK77" s="160">
        <v>18</v>
      </c>
      <c r="CL77" s="158">
        <v>18</v>
      </c>
      <c r="CM77" s="157"/>
      <c r="CN77" s="348"/>
      <c r="CO77" s="157"/>
      <c r="CP77" s="157">
        <v>58</v>
      </c>
      <c r="CQ77" s="158">
        <v>58</v>
      </c>
      <c r="CR77" s="157"/>
      <c r="CS77" s="348"/>
      <c r="CT77" s="157"/>
      <c r="CU77" s="157">
        <v>98</v>
      </c>
      <c r="CV77" s="158">
        <v>98</v>
      </c>
      <c r="CW77" s="157"/>
      <c r="CX77" s="348"/>
      <c r="CY77" s="157"/>
      <c r="CZ77" s="157">
        <v>138</v>
      </c>
      <c r="DA77" s="158">
        <v>138</v>
      </c>
      <c r="DB77" s="159"/>
    </row>
    <row r="78" spans="2:106" ht="8.25" customHeight="1">
      <c r="B78" s="177"/>
      <c r="C78" s="178"/>
      <c r="D78" s="178"/>
      <c r="E78" s="178"/>
      <c r="F78" s="178"/>
      <c r="G78" s="209"/>
      <c r="H78" s="210"/>
      <c r="I78" s="211"/>
      <c r="J78" s="214"/>
      <c r="K78" s="210"/>
      <c r="L78" s="211"/>
      <c r="M78" s="214"/>
      <c r="N78" s="210"/>
      <c r="O78" s="192"/>
      <c r="P78" s="219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1"/>
      <c r="AW78" s="228"/>
      <c r="AX78" s="229"/>
      <c r="AY78" s="229"/>
      <c r="AZ78" s="229"/>
      <c r="BA78" s="229"/>
      <c r="BB78" s="230"/>
      <c r="BC78" s="172"/>
      <c r="BD78" s="162"/>
      <c r="BE78" s="162"/>
      <c r="BF78" s="162"/>
      <c r="BG78" s="162"/>
      <c r="BH78" s="164"/>
      <c r="BI78" s="174"/>
      <c r="BJ78" s="162"/>
      <c r="BK78" s="162"/>
      <c r="BL78" s="162"/>
      <c r="BM78" s="162"/>
      <c r="BN78" s="162"/>
      <c r="BO78" s="162"/>
      <c r="BP78" s="162"/>
      <c r="BQ78" s="162"/>
      <c r="BR78" s="162"/>
      <c r="BS78" s="162"/>
      <c r="BT78" s="162"/>
      <c r="BU78" s="162"/>
      <c r="BV78" s="162"/>
      <c r="BW78" s="162"/>
      <c r="BX78" s="162"/>
      <c r="BY78" s="162"/>
      <c r="BZ78" s="162"/>
      <c r="CA78" s="162"/>
      <c r="CB78" s="162"/>
      <c r="CC78" s="162"/>
      <c r="CD78" s="162"/>
      <c r="CE78" s="162"/>
      <c r="CF78" s="162"/>
      <c r="CG78" s="164"/>
      <c r="CH78" s="265"/>
      <c r="CI78" s="239"/>
      <c r="CJ78" s="176"/>
      <c r="CK78" s="157"/>
      <c r="CL78" s="158"/>
      <c r="CM78" s="157"/>
      <c r="CN78" s="348"/>
      <c r="CO78" s="157"/>
      <c r="CP78" s="157"/>
      <c r="CQ78" s="158"/>
      <c r="CR78" s="157"/>
      <c r="CS78" s="348"/>
      <c r="CT78" s="157"/>
      <c r="CU78" s="157"/>
      <c r="CV78" s="158"/>
      <c r="CW78" s="157"/>
      <c r="CX78" s="348"/>
      <c r="CY78" s="157"/>
      <c r="CZ78" s="157"/>
      <c r="DA78" s="158"/>
      <c r="DB78" s="159"/>
    </row>
    <row r="79" spans="2:106" ht="8.25" customHeight="1">
      <c r="B79" s="177">
        <v>12</v>
      </c>
      <c r="C79" s="178"/>
      <c r="D79" s="178"/>
      <c r="E79" s="178"/>
      <c r="F79" s="178"/>
      <c r="G79" s="203">
        <f>HLOOKUP($M$3,'選手名・会場等　※いじらない※'!$FQ$3:$GX$24,14,0)</f>
        <v>0</v>
      </c>
      <c r="H79" s="204"/>
      <c r="I79" s="205"/>
      <c r="J79" s="212">
        <f>HLOOKUP($M$3,'選手名・会場等　※いじらない※'!$FQ$26:$GX$47,14,0)</f>
        <v>0</v>
      </c>
      <c r="K79" s="204"/>
      <c r="L79" s="205"/>
      <c r="M79" s="212">
        <f>HLOOKUP($M$3,'選手名・会場等　※いじらない※'!$FQ$49:$GX$70,14,0)</f>
        <v>0</v>
      </c>
      <c r="N79" s="204"/>
      <c r="O79" s="193"/>
      <c r="P79" s="216">
        <f>HLOOKUP($M$3,'選手名・会場等　※いじらない※'!$FQ$72:$GX$93,14,0)</f>
        <v>0</v>
      </c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8"/>
      <c r="AW79" s="222">
        <f>HLOOKUP($M$3,'選手名・会場等　※いじらない※'!$FQ$95:$GX$116,14,0)</f>
        <v>0</v>
      </c>
      <c r="AX79" s="223"/>
      <c r="AY79" s="223"/>
      <c r="AZ79" s="223"/>
      <c r="BA79" s="223"/>
      <c r="BB79" s="224"/>
      <c r="BC79" s="172"/>
      <c r="BD79" s="162"/>
      <c r="BE79" s="162"/>
      <c r="BF79" s="162"/>
      <c r="BG79" s="162"/>
      <c r="BH79" s="164"/>
      <c r="BI79" s="174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62"/>
      <c r="CA79" s="162"/>
      <c r="CB79" s="162"/>
      <c r="CC79" s="162"/>
      <c r="CD79" s="162"/>
      <c r="CE79" s="162"/>
      <c r="CF79" s="162"/>
      <c r="CG79" s="164"/>
      <c r="CH79" s="265"/>
      <c r="CI79" s="239"/>
      <c r="CJ79" s="176"/>
      <c r="CK79" s="157"/>
      <c r="CL79" s="158"/>
      <c r="CM79" s="157"/>
      <c r="CN79" s="348"/>
      <c r="CO79" s="157"/>
      <c r="CP79" s="157"/>
      <c r="CQ79" s="158"/>
      <c r="CR79" s="157"/>
      <c r="CS79" s="348"/>
      <c r="CT79" s="157"/>
      <c r="CU79" s="157"/>
      <c r="CV79" s="158"/>
      <c r="CW79" s="157"/>
      <c r="CX79" s="348"/>
      <c r="CY79" s="157"/>
      <c r="CZ79" s="157"/>
      <c r="DA79" s="158"/>
      <c r="DB79" s="159"/>
    </row>
    <row r="80" spans="2:106" ht="8.25" customHeight="1">
      <c r="B80" s="177"/>
      <c r="C80" s="178"/>
      <c r="D80" s="178"/>
      <c r="E80" s="178"/>
      <c r="F80" s="178"/>
      <c r="G80" s="206"/>
      <c r="H80" s="207"/>
      <c r="I80" s="208"/>
      <c r="J80" s="213"/>
      <c r="K80" s="207"/>
      <c r="L80" s="208"/>
      <c r="M80" s="213"/>
      <c r="N80" s="207"/>
      <c r="O80" s="215"/>
      <c r="P80" s="197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9"/>
      <c r="AW80" s="225"/>
      <c r="AX80" s="226"/>
      <c r="AY80" s="226"/>
      <c r="AZ80" s="226"/>
      <c r="BA80" s="226"/>
      <c r="BB80" s="227"/>
      <c r="BC80" s="172"/>
      <c r="BD80" s="162"/>
      <c r="BE80" s="162"/>
      <c r="BF80" s="162"/>
      <c r="BG80" s="162"/>
      <c r="BH80" s="164"/>
      <c r="BI80" s="174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X80" s="162"/>
      <c r="BY80" s="162"/>
      <c r="BZ80" s="162"/>
      <c r="CA80" s="162"/>
      <c r="CB80" s="162"/>
      <c r="CC80" s="162"/>
      <c r="CD80" s="162"/>
      <c r="CE80" s="162"/>
      <c r="CF80" s="162"/>
      <c r="CG80" s="164"/>
      <c r="CH80" s="265"/>
      <c r="CI80" s="239"/>
      <c r="CJ80" s="176"/>
      <c r="CK80" s="160">
        <v>19</v>
      </c>
      <c r="CL80" s="158">
        <v>19</v>
      </c>
      <c r="CM80" s="157"/>
      <c r="CN80" s="348"/>
      <c r="CO80" s="157"/>
      <c r="CP80" s="160">
        <v>59</v>
      </c>
      <c r="CQ80" s="161">
        <v>59</v>
      </c>
      <c r="CR80" s="157"/>
      <c r="CS80" s="348"/>
      <c r="CT80" s="157"/>
      <c r="CU80" s="160">
        <v>99</v>
      </c>
      <c r="CV80" s="161">
        <v>99</v>
      </c>
      <c r="CW80" s="157"/>
      <c r="CX80" s="348"/>
      <c r="CY80" s="157"/>
      <c r="CZ80" s="160">
        <v>139</v>
      </c>
      <c r="DA80" s="161">
        <v>139</v>
      </c>
      <c r="DB80" s="159"/>
    </row>
    <row r="81" spans="2:106" ht="8.25" customHeight="1">
      <c r="B81" s="177"/>
      <c r="C81" s="178"/>
      <c r="D81" s="178"/>
      <c r="E81" s="178"/>
      <c r="F81" s="178"/>
      <c r="G81" s="209"/>
      <c r="H81" s="210"/>
      <c r="I81" s="211"/>
      <c r="J81" s="214"/>
      <c r="K81" s="210"/>
      <c r="L81" s="211"/>
      <c r="M81" s="214"/>
      <c r="N81" s="210"/>
      <c r="O81" s="192"/>
      <c r="P81" s="219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1"/>
      <c r="AW81" s="228"/>
      <c r="AX81" s="229"/>
      <c r="AY81" s="229"/>
      <c r="AZ81" s="229"/>
      <c r="BA81" s="229"/>
      <c r="BB81" s="230"/>
      <c r="BC81" s="172"/>
      <c r="BD81" s="162"/>
      <c r="BE81" s="162"/>
      <c r="BF81" s="162"/>
      <c r="BG81" s="162"/>
      <c r="BH81" s="164"/>
      <c r="BI81" s="174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4"/>
      <c r="CH81" s="265"/>
      <c r="CI81" s="239"/>
      <c r="CJ81" s="176"/>
      <c r="CK81" s="157"/>
      <c r="CL81" s="158"/>
      <c r="CM81" s="157"/>
      <c r="CN81" s="348"/>
      <c r="CO81" s="157"/>
      <c r="CP81" s="157"/>
      <c r="CQ81" s="158"/>
      <c r="CR81" s="157"/>
      <c r="CS81" s="348"/>
      <c r="CT81" s="157"/>
      <c r="CU81" s="157"/>
      <c r="CV81" s="158"/>
      <c r="CW81" s="157"/>
      <c r="CX81" s="348"/>
      <c r="CY81" s="157"/>
      <c r="CZ81" s="157"/>
      <c r="DA81" s="158"/>
      <c r="DB81" s="159"/>
    </row>
    <row r="82" spans="2:106" ht="8.25" customHeight="1">
      <c r="B82" s="177">
        <v>13</v>
      </c>
      <c r="C82" s="178"/>
      <c r="D82" s="178"/>
      <c r="E82" s="178"/>
      <c r="F82" s="178"/>
      <c r="G82" s="203">
        <f>HLOOKUP($M$3,'選手名・会場等　※いじらない※'!$FQ$3:$GX$24,15,0)</f>
        <v>0</v>
      </c>
      <c r="H82" s="204"/>
      <c r="I82" s="205"/>
      <c r="J82" s="212">
        <f>HLOOKUP($M$3,'選手名・会場等　※いじらない※'!$FQ$26:$GX$47,15,0)</f>
        <v>0</v>
      </c>
      <c r="K82" s="204"/>
      <c r="L82" s="205"/>
      <c r="M82" s="212">
        <f>HLOOKUP($M$3,'選手名・会場等　※いじらない※'!$FQ$49:$GX$70,15,0)</f>
        <v>0</v>
      </c>
      <c r="N82" s="204"/>
      <c r="O82" s="193"/>
      <c r="P82" s="216">
        <f>HLOOKUP($M$3,'選手名・会場等　※いじらない※'!$FQ$72:$GX$93,15,0)</f>
        <v>0</v>
      </c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8"/>
      <c r="AW82" s="222">
        <f>HLOOKUP($M$3,'選手名・会場等　※いじらない※'!$FQ$95:$GX$116,15,0)</f>
        <v>0</v>
      </c>
      <c r="AX82" s="223"/>
      <c r="AY82" s="223"/>
      <c r="AZ82" s="223"/>
      <c r="BA82" s="223"/>
      <c r="BB82" s="224"/>
      <c r="BC82" s="172"/>
      <c r="BD82" s="162"/>
      <c r="BE82" s="162"/>
      <c r="BF82" s="162"/>
      <c r="BG82" s="162"/>
      <c r="BH82" s="164"/>
      <c r="BI82" s="174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162"/>
      <c r="BY82" s="162"/>
      <c r="BZ82" s="162"/>
      <c r="CA82" s="162"/>
      <c r="CB82" s="162"/>
      <c r="CC82" s="162"/>
      <c r="CD82" s="162"/>
      <c r="CE82" s="162"/>
      <c r="CF82" s="162"/>
      <c r="CG82" s="164"/>
      <c r="CH82" s="265"/>
      <c r="CI82" s="239"/>
      <c r="CJ82" s="176"/>
      <c r="CK82" s="157"/>
      <c r="CL82" s="158"/>
      <c r="CM82" s="157"/>
      <c r="CN82" s="348"/>
      <c r="CO82" s="157"/>
      <c r="CP82" s="157"/>
      <c r="CQ82" s="158"/>
      <c r="CR82" s="157"/>
      <c r="CS82" s="348"/>
      <c r="CT82" s="157"/>
      <c r="CU82" s="157"/>
      <c r="CV82" s="158"/>
      <c r="CW82" s="157"/>
      <c r="CX82" s="348"/>
      <c r="CY82" s="157"/>
      <c r="CZ82" s="157"/>
      <c r="DA82" s="158"/>
      <c r="DB82" s="159"/>
    </row>
    <row r="83" spans="2:106" ht="8.25" customHeight="1">
      <c r="B83" s="177"/>
      <c r="C83" s="178"/>
      <c r="D83" s="178"/>
      <c r="E83" s="178"/>
      <c r="F83" s="178"/>
      <c r="G83" s="206"/>
      <c r="H83" s="207"/>
      <c r="I83" s="208"/>
      <c r="J83" s="213"/>
      <c r="K83" s="207"/>
      <c r="L83" s="208"/>
      <c r="M83" s="213"/>
      <c r="N83" s="207"/>
      <c r="O83" s="215"/>
      <c r="P83" s="197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9"/>
      <c r="AW83" s="225"/>
      <c r="AX83" s="226"/>
      <c r="AY83" s="226"/>
      <c r="AZ83" s="226"/>
      <c r="BA83" s="226"/>
      <c r="BB83" s="227"/>
      <c r="BC83" s="172"/>
      <c r="BD83" s="162"/>
      <c r="BE83" s="162"/>
      <c r="BF83" s="162"/>
      <c r="BG83" s="162"/>
      <c r="BH83" s="164"/>
      <c r="BI83" s="174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4"/>
      <c r="CH83" s="265"/>
      <c r="CI83" s="239"/>
      <c r="CJ83" s="176"/>
      <c r="CK83" s="160">
        <v>20</v>
      </c>
      <c r="CL83" s="158">
        <v>20</v>
      </c>
      <c r="CM83" s="157"/>
      <c r="CN83" s="348"/>
      <c r="CO83" s="157"/>
      <c r="CP83" s="157">
        <v>60</v>
      </c>
      <c r="CQ83" s="158">
        <v>60</v>
      </c>
      <c r="CR83" s="157"/>
      <c r="CS83" s="348"/>
      <c r="CT83" s="157"/>
      <c r="CU83" s="157">
        <v>100</v>
      </c>
      <c r="CV83" s="158">
        <v>100</v>
      </c>
      <c r="CW83" s="157"/>
      <c r="CX83" s="348"/>
      <c r="CY83" s="157"/>
      <c r="CZ83" s="157">
        <v>140</v>
      </c>
      <c r="DA83" s="158">
        <v>140</v>
      </c>
      <c r="DB83" s="159"/>
    </row>
    <row r="84" spans="2:106" ht="8.25" customHeight="1">
      <c r="B84" s="177"/>
      <c r="C84" s="178"/>
      <c r="D84" s="178"/>
      <c r="E84" s="178"/>
      <c r="F84" s="178"/>
      <c r="G84" s="209"/>
      <c r="H84" s="210"/>
      <c r="I84" s="211"/>
      <c r="J84" s="214"/>
      <c r="K84" s="210"/>
      <c r="L84" s="211"/>
      <c r="M84" s="214"/>
      <c r="N84" s="210"/>
      <c r="O84" s="192"/>
      <c r="P84" s="219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1"/>
      <c r="AW84" s="228"/>
      <c r="AX84" s="229"/>
      <c r="AY84" s="229"/>
      <c r="AZ84" s="229"/>
      <c r="BA84" s="229"/>
      <c r="BB84" s="230"/>
      <c r="BC84" s="172"/>
      <c r="BD84" s="162"/>
      <c r="BE84" s="162"/>
      <c r="BF84" s="162"/>
      <c r="BG84" s="162"/>
      <c r="BH84" s="164"/>
      <c r="BI84" s="174"/>
      <c r="BJ84" s="162"/>
      <c r="BK84" s="162"/>
      <c r="BL84" s="162"/>
      <c r="BM84" s="162"/>
      <c r="BN84" s="162"/>
      <c r="BO84" s="162"/>
      <c r="BP84" s="162"/>
      <c r="BQ84" s="162"/>
      <c r="BR84" s="162"/>
      <c r="BS84" s="162"/>
      <c r="BT84" s="162"/>
      <c r="BU84" s="162"/>
      <c r="BV84" s="162"/>
      <c r="BW84" s="162"/>
      <c r="BX84" s="162"/>
      <c r="BY84" s="162"/>
      <c r="BZ84" s="162"/>
      <c r="CA84" s="162"/>
      <c r="CB84" s="162"/>
      <c r="CC84" s="162"/>
      <c r="CD84" s="162"/>
      <c r="CE84" s="162"/>
      <c r="CF84" s="162"/>
      <c r="CG84" s="164"/>
      <c r="CH84" s="265"/>
      <c r="CI84" s="239"/>
      <c r="CJ84" s="176"/>
      <c r="CK84" s="157"/>
      <c r="CL84" s="158"/>
      <c r="CM84" s="157"/>
      <c r="CN84" s="348"/>
      <c r="CO84" s="157"/>
      <c r="CP84" s="157"/>
      <c r="CQ84" s="158"/>
      <c r="CR84" s="157"/>
      <c r="CS84" s="348"/>
      <c r="CT84" s="157"/>
      <c r="CU84" s="157"/>
      <c r="CV84" s="158"/>
      <c r="CW84" s="157"/>
      <c r="CX84" s="348"/>
      <c r="CY84" s="157"/>
      <c r="CZ84" s="157"/>
      <c r="DA84" s="158"/>
      <c r="DB84" s="159"/>
    </row>
    <row r="85" spans="2:106" ht="8.25" customHeight="1">
      <c r="B85" s="177">
        <v>14</v>
      </c>
      <c r="C85" s="178"/>
      <c r="D85" s="178"/>
      <c r="E85" s="178"/>
      <c r="F85" s="178"/>
      <c r="G85" s="203">
        <f>HLOOKUP($M$3,'選手名・会場等　※いじらない※'!$FQ$3:$GX$24,16,0)</f>
        <v>0</v>
      </c>
      <c r="H85" s="204"/>
      <c r="I85" s="205"/>
      <c r="J85" s="212">
        <f>HLOOKUP($M$3,'選手名・会場等　※いじらない※'!$FQ$26:$GX$47,16,0)</f>
        <v>0</v>
      </c>
      <c r="K85" s="204"/>
      <c r="L85" s="205"/>
      <c r="M85" s="212">
        <f>HLOOKUP($M$3,'選手名・会場等　※いじらない※'!$FQ$49:$GX$70,16,0)</f>
        <v>0</v>
      </c>
      <c r="N85" s="204"/>
      <c r="O85" s="193"/>
      <c r="P85" s="216">
        <f>HLOOKUP($M$3,'選手名・会場等　※いじらない※'!$FQ$72:$GX$93,16,0)</f>
        <v>0</v>
      </c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8"/>
      <c r="AW85" s="222">
        <f>HLOOKUP($M$3,'選手名・会場等　※いじらない※'!$FQ$95:$GX$116,16,0)</f>
        <v>0</v>
      </c>
      <c r="AX85" s="223"/>
      <c r="AY85" s="223"/>
      <c r="AZ85" s="223"/>
      <c r="BA85" s="223"/>
      <c r="BB85" s="224"/>
      <c r="BC85" s="172"/>
      <c r="BD85" s="162"/>
      <c r="BE85" s="162"/>
      <c r="BF85" s="162"/>
      <c r="BG85" s="162"/>
      <c r="BH85" s="164"/>
      <c r="BI85" s="174"/>
      <c r="BJ85" s="162"/>
      <c r="BK85" s="162"/>
      <c r="BL85" s="162"/>
      <c r="BM85" s="162"/>
      <c r="BN85" s="162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62"/>
      <c r="BZ85" s="162"/>
      <c r="CA85" s="162"/>
      <c r="CB85" s="162"/>
      <c r="CC85" s="162"/>
      <c r="CD85" s="162"/>
      <c r="CE85" s="162"/>
      <c r="CF85" s="162"/>
      <c r="CG85" s="164"/>
      <c r="CH85" s="265"/>
      <c r="CI85" s="239"/>
      <c r="CJ85" s="176"/>
      <c r="CK85" s="157"/>
      <c r="CL85" s="158"/>
      <c r="CM85" s="157"/>
      <c r="CN85" s="348"/>
      <c r="CO85" s="157"/>
      <c r="CP85" s="157"/>
      <c r="CQ85" s="158"/>
      <c r="CR85" s="157"/>
      <c r="CS85" s="348"/>
      <c r="CT85" s="157"/>
      <c r="CU85" s="157"/>
      <c r="CV85" s="158"/>
      <c r="CW85" s="157"/>
      <c r="CX85" s="348"/>
      <c r="CY85" s="157"/>
      <c r="CZ85" s="157"/>
      <c r="DA85" s="158"/>
      <c r="DB85" s="159"/>
    </row>
    <row r="86" spans="2:106" ht="8.25" customHeight="1">
      <c r="B86" s="177"/>
      <c r="C86" s="178"/>
      <c r="D86" s="178"/>
      <c r="E86" s="178"/>
      <c r="F86" s="178"/>
      <c r="G86" s="206"/>
      <c r="H86" s="207"/>
      <c r="I86" s="208"/>
      <c r="J86" s="213"/>
      <c r="K86" s="207"/>
      <c r="L86" s="208"/>
      <c r="M86" s="213"/>
      <c r="N86" s="207"/>
      <c r="O86" s="215"/>
      <c r="P86" s="197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  <c r="AV86" s="199"/>
      <c r="AW86" s="225"/>
      <c r="AX86" s="226"/>
      <c r="AY86" s="226"/>
      <c r="AZ86" s="226"/>
      <c r="BA86" s="226"/>
      <c r="BB86" s="227"/>
      <c r="BC86" s="172"/>
      <c r="BD86" s="162"/>
      <c r="BE86" s="162"/>
      <c r="BF86" s="162"/>
      <c r="BG86" s="162"/>
      <c r="BH86" s="164"/>
      <c r="BI86" s="174"/>
      <c r="BJ86" s="162"/>
      <c r="BK86" s="162"/>
      <c r="BL86" s="162"/>
      <c r="BM86" s="162"/>
      <c r="BN86" s="162"/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2"/>
      <c r="BZ86" s="162"/>
      <c r="CA86" s="162"/>
      <c r="CB86" s="162"/>
      <c r="CC86" s="162"/>
      <c r="CD86" s="162"/>
      <c r="CE86" s="162"/>
      <c r="CF86" s="162"/>
      <c r="CG86" s="164"/>
      <c r="CH86" s="265"/>
      <c r="CI86" s="239"/>
      <c r="CJ86" s="176"/>
      <c r="CK86" s="160">
        <v>21</v>
      </c>
      <c r="CL86" s="161">
        <v>21</v>
      </c>
      <c r="CM86" s="157"/>
      <c r="CN86" s="348"/>
      <c r="CO86" s="157"/>
      <c r="CP86" s="157">
        <v>61</v>
      </c>
      <c r="CQ86" s="158">
        <v>61</v>
      </c>
      <c r="CR86" s="157"/>
      <c r="CS86" s="348"/>
      <c r="CT86" s="157"/>
      <c r="CU86" s="157">
        <v>101</v>
      </c>
      <c r="CV86" s="158">
        <v>101</v>
      </c>
      <c r="CW86" s="157"/>
      <c r="CX86" s="348"/>
      <c r="CY86" s="157"/>
      <c r="CZ86" s="157">
        <v>141</v>
      </c>
      <c r="DA86" s="158">
        <v>141</v>
      </c>
      <c r="DB86" s="159"/>
    </row>
    <row r="87" spans="2:106" ht="8.25" customHeight="1">
      <c r="B87" s="177"/>
      <c r="C87" s="178"/>
      <c r="D87" s="178"/>
      <c r="E87" s="178"/>
      <c r="F87" s="178"/>
      <c r="G87" s="209"/>
      <c r="H87" s="210"/>
      <c r="I87" s="211"/>
      <c r="J87" s="214"/>
      <c r="K87" s="210"/>
      <c r="L87" s="211"/>
      <c r="M87" s="214"/>
      <c r="N87" s="210"/>
      <c r="O87" s="192"/>
      <c r="P87" s="219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1"/>
      <c r="AW87" s="228"/>
      <c r="AX87" s="229"/>
      <c r="AY87" s="229"/>
      <c r="AZ87" s="229"/>
      <c r="BA87" s="229"/>
      <c r="BB87" s="230"/>
      <c r="BC87" s="172"/>
      <c r="BD87" s="162"/>
      <c r="BE87" s="162"/>
      <c r="BF87" s="162"/>
      <c r="BG87" s="162"/>
      <c r="BH87" s="164"/>
      <c r="BI87" s="174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4"/>
      <c r="CH87" s="265"/>
      <c r="CI87" s="239"/>
      <c r="CJ87" s="176"/>
      <c r="CK87" s="157"/>
      <c r="CL87" s="158"/>
      <c r="CM87" s="157"/>
      <c r="CN87" s="348"/>
      <c r="CO87" s="157"/>
      <c r="CP87" s="157"/>
      <c r="CQ87" s="158"/>
      <c r="CR87" s="157"/>
      <c r="CS87" s="348"/>
      <c r="CT87" s="157"/>
      <c r="CU87" s="157"/>
      <c r="CV87" s="158"/>
      <c r="CW87" s="157"/>
      <c r="CX87" s="348"/>
      <c r="CY87" s="157"/>
      <c r="CZ87" s="157"/>
      <c r="DA87" s="158"/>
      <c r="DB87" s="159"/>
    </row>
    <row r="88" spans="2:106" s="78" customFormat="1" ht="8.25" customHeight="1">
      <c r="B88" s="177">
        <v>15</v>
      </c>
      <c r="C88" s="178"/>
      <c r="D88" s="178"/>
      <c r="E88" s="178"/>
      <c r="F88" s="178"/>
      <c r="G88" s="203">
        <f>HLOOKUP($M$3,'選手名・会場等　※いじらない※'!$FQ$3:$GX$24,17,0)</f>
        <v>0</v>
      </c>
      <c r="H88" s="204"/>
      <c r="I88" s="205"/>
      <c r="J88" s="212">
        <f>HLOOKUP($M$3,'選手名・会場等　※いじらない※'!$FQ$26:$GX$47,17,0)</f>
        <v>0</v>
      </c>
      <c r="K88" s="204"/>
      <c r="L88" s="205"/>
      <c r="M88" s="212">
        <f>HLOOKUP($M$3,'選手名・会場等　※いじらない※'!$FQ$49:$GX$70,17,0)</f>
        <v>0</v>
      </c>
      <c r="N88" s="204"/>
      <c r="O88" s="193"/>
      <c r="P88" s="216">
        <f>HLOOKUP($M$3,'選手名・会場等　※いじらない※'!$FQ$72:$GX$93,17,0)</f>
        <v>0</v>
      </c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8"/>
      <c r="AW88" s="222">
        <f>HLOOKUP($M$3,'選手名・会場等　※いじらない※'!$FQ$95:$GX$116,17,0)</f>
        <v>0</v>
      </c>
      <c r="AX88" s="223"/>
      <c r="AY88" s="223"/>
      <c r="AZ88" s="223"/>
      <c r="BA88" s="223"/>
      <c r="BB88" s="224"/>
      <c r="BC88" s="172"/>
      <c r="BD88" s="162"/>
      <c r="BE88" s="162"/>
      <c r="BF88" s="162"/>
      <c r="BG88" s="162"/>
      <c r="BH88" s="164"/>
      <c r="BI88" s="174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4"/>
      <c r="CH88" s="76"/>
      <c r="CI88" s="77"/>
      <c r="CJ88" s="176"/>
      <c r="CK88" s="157"/>
      <c r="CL88" s="158"/>
      <c r="CM88" s="157"/>
      <c r="CN88" s="348"/>
      <c r="CO88" s="157"/>
      <c r="CP88" s="157"/>
      <c r="CQ88" s="158"/>
      <c r="CR88" s="157"/>
      <c r="CS88" s="348"/>
      <c r="CT88" s="157"/>
      <c r="CU88" s="157"/>
      <c r="CV88" s="158"/>
      <c r="CW88" s="157"/>
      <c r="CX88" s="348"/>
      <c r="CY88" s="157"/>
      <c r="CZ88" s="157"/>
      <c r="DA88" s="158"/>
      <c r="DB88" s="159"/>
    </row>
    <row r="89" spans="2:106" s="78" customFormat="1" ht="8.25" customHeight="1">
      <c r="B89" s="177"/>
      <c r="C89" s="178"/>
      <c r="D89" s="178"/>
      <c r="E89" s="178"/>
      <c r="F89" s="178"/>
      <c r="G89" s="206"/>
      <c r="H89" s="207"/>
      <c r="I89" s="208"/>
      <c r="J89" s="213"/>
      <c r="K89" s="207"/>
      <c r="L89" s="208"/>
      <c r="M89" s="213"/>
      <c r="N89" s="207"/>
      <c r="O89" s="215"/>
      <c r="P89" s="197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  <c r="AV89" s="199"/>
      <c r="AW89" s="225"/>
      <c r="AX89" s="226"/>
      <c r="AY89" s="226"/>
      <c r="AZ89" s="226"/>
      <c r="BA89" s="226"/>
      <c r="BB89" s="227"/>
      <c r="BC89" s="172"/>
      <c r="BD89" s="162"/>
      <c r="BE89" s="162"/>
      <c r="BF89" s="162"/>
      <c r="BG89" s="162"/>
      <c r="BH89" s="164"/>
      <c r="BI89" s="174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4"/>
      <c r="CH89" s="76"/>
      <c r="CI89" s="77"/>
      <c r="CJ89" s="176"/>
      <c r="CK89" s="160">
        <v>22</v>
      </c>
      <c r="CL89" s="158">
        <v>22</v>
      </c>
      <c r="CM89" s="157"/>
      <c r="CN89" s="348"/>
      <c r="CO89" s="157"/>
      <c r="CP89" s="160">
        <v>62</v>
      </c>
      <c r="CQ89" s="161">
        <v>62</v>
      </c>
      <c r="CR89" s="157"/>
      <c r="CS89" s="348"/>
      <c r="CT89" s="157"/>
      <c r="CU89" s="160">
        <v>102</v>
      </c>
      <c r="CV89" s="161">
        <v>102</v>
      </c>
      <c r="CW89" s="157"/>
      <c r="CX89" s="348"/>
      <c r="CY89" s="157"/>
      <c r="CZ89" s="160">
        <v>142</v>
      </c>
      <c r="DA89" s="161">
        <v>142</v>
      </c>
      <c r="DB89" s="159"/>
    </row>
    <row r="90" spans="2:106" s="78" customFormat="1" ht="8.25" customHeight="1">
      <c r="B90" s="177"/>
      <c r="C90" s="178"/>
      <c r="D90" s="178"/>
      <c r="E90" s="178"/>
      <c r="F90" s="178"/>
      <c r="G90" s="209"/>
      <c r="H90" s="210"/>
      <c r="I90" s="211"/>
      <c r="J90" s="214"/>
      <c r="K90" s="210"/>
      <c r="L90" s="211"/>
      <c r="M90" s="214"/>
      <c r="N90" s="210"/>
      <c r="O90" s="192"/>
      <c r="P90" s="219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1"/>
      <c r="AW90" s="228"/>
      <c r="AX90" s="229"/>
      <c r="AY90" s="229"/>
      <c r="AZ90" s="229"/>
      <c r="BA90" s="229"/>
      <c r="BB90" s="230"/>
      <c r="BC90" s="172"/>
      <c r="BD90" s="162"/>
      <c r="BE90" s="162"/>
      <c r="BF90" s="162"/>
      <c r="BG90" s="162"/>
      <c r="BH90" s="164"/>
      <c r="BI90" s="174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4"/>
      <c r="CH90" s="76"/>
      <c r="CI90" s="77"/>
      <c r="CJ90" s="176"/>
      <c r="CK90" s="157"/>
      <c r="CL90" s="158"/>
      <c r="CM90" s="157"/>
      <c r="CN90" s="348"/>
      <c r="CO90" s="157"/>
      <c r="CP90" s="157"/>
      <c r="CQ90" s="158"/>
      <c r="CR90" s="157"/>
      <c r="CS90" s="348"/>
      <c r="CT90" s="157"/>
      <c r="CU90" s="157"/>
      <c r="CV90" s="158"/>
      <c r="CW90" s="157"/>
      <c r="CX90" s="348"/>
      <c r="CY90" s="157"/>
      <c r="CZ90" s="157"/>
      <c r="DA90" s="158"/>
      <c r="DB90" s="159"/>
    </row>
    <row r="91" spans="2:106" s="78" customFormat="1" ht="8.25" customHeight="1">
      <c r="B91" s="177">
        <v>16</v>
      </c>
      <c r="C91" s="178"/>
      <c r="D91" s="178"/>
      <c r="E91" s="178"/>
      <c r="F91" s="178"/>
      <c r="G91" s="203">
        <f>HLOOKUP($M$3,'選手名・会場等　※いじらない※'!$FQ$3:$GX$24,18,0)</f>
        <v>0</v>
      </c>
      <c r="H91" s="204"/>
      <c r="I91" s="205"/>
      <c r="J91" s="212">
        <f>HLOOKUP($M$3,'選手名・会場等　※いじらない※'!$FQ$26:$GX$47,18,0)</f>
        <v>0</v>
      </c>
      <c r="K91" s="204"/>
      <c r="L91" s="205"/>
      <c r="M91" s="212">
        <f>HLOOKUP($M$3,'選手名・会場等　※いじらない※'!$FQ$49:$GX$70,18,0)</f>
        <v>0</v>
      </c>
      <c r="N91" s="204"/>
      <c r="O91" s="193"/>
      <c r="P91" s="216">
        <f>HLOOKUP($M$3,'選手名・会場等　※いじらない※'!$FQ$72:$GX$93,18,0)</f>
        <v>0</v>
      </c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8"/>
      <c r="AW91" s="222">
        <f>HLOOKUP($M$3,'選手名・会場等　※いじらない※'!$FQ$95:$GX$116,18,0)</f>
        <v>0</v>
      </c>
      <c r="AX91" s="223"/>
      <c r="AY91" s="223"/>
      <c r="AZ91" s="223"/>
      <c r="BA91" s="223"/>
      <c r="BB91" s="224"/>
      <c r="BC91" s="172"/>
      <c r="BD91" s="162"/>
      <c r="BE91" s="162"/>
      <c r="BF91" s="162"/>
      <c r="BG91" s="162"/>
      <c r="BH91" s="164"/>
      <c r="BI91" s="174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4"/>
      <c r="CH91" s="76"/>
      <c r="CI91" s="77"/>
      <c r="CJ91" s="176"/>
      <c r="CK91" s="157"/>
      <c r="CL91" s="158"/>
      <c r="CM91" s="157"/>
      <c r="CN91" s="348"/>
      <c r="CO91" s="157"/>
      <c r="CP91" s="157"/>
      <c r="CQ91" s="158"/>
      <c r="CR91" s="157"/>
      <c r="CS91" s="348"/>
      <c r="CT91" s="157"/>
      <c r="CU91" s="157"/>
      <c r="CV91" s="158"/>
      <c r="CW91" s="157"/>
      <c r="CX91" s="348"/>
      <c r="CY91" s="157"/>
      <c r="CZ91" s="157"/>
      <c r="DA91" s="158"/>
      <c r="DB91" s="159"/>
    </row>
    <row r="92" spans="2:106" s="78" customFormat="1" ht="8.25" customHeight="1">
      <c r="B92" s="177"/>
      <c r="C92" s="178"/>
      <c r="D92" s="178"/>
      <c r="E92" s="178"/>
      <c r="F92" s="178"/>
      <c r="G92" s="206"/>
      <c r="H92" s="207"/>
      <c r="I92" s="208"/>
      <c r="J92" s="213"/>
      <c r="K92" s="207"/>
      <c r="L92" s="208"/>
      <c r="M92" s="213"/>
      <c r="N92" s="207"/>
      <c r="O92" s="215"/>
      <c r="P92" s="197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  <c r="AV92" s="199"/>
      <c r="AW92" s="225"/>
      <c r="AX92" s="226"/>
      <c r="AY92" s="226"/>
      <c r="AZ92" s="226"/>
      <c r="BA92" s="226"/>
      <c r="BB92" s="227"/>
      <c r="BC92" s="172"/>
      <c r="BD92" s="162"/>
      <c r="BE92" s="162"/>
      <c r="BF92" s="162"/>
      <c r="BG92" s="162"/>
      <c r="BH92" s="164"/>
      <c r="BI92" s="174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4"/>
      <c r="CH92" s="76"/>
      <c r="CI92" s="77"/>
      <c r="CJ92" s="176"/>
      <c r="CK92" s="160">
        <v>23</v>
      </c>
      <c r="CL92" s="158">
        <v>23</v>
      </c>
      <c r="CM92" s="157"/>
      <c r="CN92" s="348"/>
      <c r="CO92" s="157"/>
      <c r="CP92" s="157">
        <v>63</v>
      </c>
      <c r="CQ92" s="158">
        <v>63</v>
      </c>
      <c r="CR92" s="157"/>
      <c r="CS92" s="348"/>
      <c r="CT92" s="157"/>
      <c r="CU92" s="157">
        <v>103</v>
      </c>
      <c r="CV92" s="158">
        <v>103</v>
      </c>
      <c r="CW92" s="157"/>
      <c r="CX92" s="348"/>
      <c r="CY92" s="157"/>
      <c r="CZ92" s="157">
        <v>143</v>
      </c>
      <c r="DA92" s="158">
        <v>143</v>
      </c>
      <c r="DB92" s="159"/>
    </row>
    <row r="93" spans="2:106" s="78" customFormat="1" ht="8.25" customHeight="1">
      <c r="B93" s="177"/>
      <c r="C93" s="178"/>
      <c r="D93" s="178"/>
      <c r="E93" s="178"/>
      <c r="F93" s="178"/>
      <c r="G93" s="209"/>
      <c r="H93" s="210"/>
      <c r="I93" s="211"/>
      <c r="J93" s="214"/>
      <c r="K93" s="210"/>
      <c r="L93" s="211"/>
      <c r="M93" s="214"/>
      <c r="N93" s="210"/>
      <c r="O93" s="192"/>
      <c r="P93" s="219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1"/>
      <c r="AW93" s="228"/>
      <c r="AX93" s="229"/>
      <c r="AY93" s="229"/>
      <c r="AZ93" s="229"/>
      <c r="BA93" s="229"/>
      <c r="BB93" s="230"/>
      <c r="BC93" s="172"/>
      <c r="BD93" s="162"/>
      <c r="BE93" s="162"/>
      <c r="BF93" s="162"/>
      <c r="BG93" s="162"/>
      <c r="BH93" s="164"/>
      <c r="BI93" s="174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64"/>
      <c r="CH93" s="76"/>
      <c r="CI93" s="77"/>
      <c r="CJ93" s="176"/>
      <c r="CK93" s="157"/>
      <c r="CL93" s="158"/>
      <c r="CM93" s="157"/>
      <c r="CN93" s="348"/>
      <c r="CO93" s="157"/>
      <c r="CP93" s="157"/>
      <c r="CQ93" s="158"/>
      <c r="CR93" s="157"/>
      <c r="CS93" s="348"/>
      <c r="CT93" s="157"/>
      <c r="CU93" s="157"/>
      <c r="CV93" s="158"/>
      <c r="CW93" s="157"/>
      <c r="CX93" s="348"/>
      <c r="CY93" s="157"/>
      <c r="CZ93" s="157"/>
      <c r="DA93" s="158"/>
      <c r="DB93" s="159"/>
    </row>
    <row r="94" spans="2:106" s="78" customFormat="1" ht="8.25" customHeight="1">
      <c r="B94" s="177">
        <v>17</v>
      </c>
      <c r="C94" s="178"/>
      <c r="D94" s="178"/>
      <c r="E94" s="178"/>
      <c r="F94" s="178"/>
      <c r="G94" s="203">
        <f>HLOOKUP($M$3,'選手名・会場等　※いじらない※'!$FQ$3:$GX$24,19,0)</f>
        <v>0</v>
      </c>
      <c r="H94" s="204"/>
      <c r="I94" s="205"/>
      <c r="J94" s="212">
        <f>HLOOKUP($M$3,'選手名・会場等　※いじらない※'!$FQ$26:$GX$47,19,0)</f>
        <v>0</v>
      </c>
      <c r="K94" s="204"/>
      <c r="L94" s="205"/>
      <c r="M94" s="212">
        <f>HLOOKUP($M$3,'選手名・会場等　※いじらない※'!$FQ$49:$GX$70,19,0)</f>
        <v>0</v>
      </c>
      <c r="N94" s="204"/>
      <c r="O94" s="193"/>
      <c r="P94" s="216">
        <f>HLOOKUP($M$3,'選手名・会場等　※いじらない※'!$FQ$72:$GX$93,19,0)</f>
        <v>0</v>
      </c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17"/>
      <c r="AG94" s="217"/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8"/>
      <c r="AW94" s="222">
        <f>HLOOKUP($M$3,'選手名・会場等　※いじらない※'!$FQ$95:$GX$116,19,0)</f>
        <v>0</v>
      </c>
      <c r="AX94" s="223"/>
      <c r="AY94" s="223"/>
      <c r="AZ94" s="223"/>
      <c r="BA94" s="223"/>
      <c r="BB94" s="224"/>
      <c r="BC94" s="172"/>
      <c r="BD94" s="162"/>
      <c r="BE94" s="162"/>
      <c r="BF94" s="162"/>
      <c r="BG94" s="162"/>
      <c r="BH94" s="164"/>
      <c r="BI94" s="174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4"/>
      <c r="CH94" s="76"/>
      <c r="CI94" s="77"/>
      <c r="CJ94" s="176"/>
      <c r="CK94" s="157"/>
      <c r="CL94" s="158"/>
      <c r="CM94" s="157"/>
      <c r="CN94" s="348"/>
      <c r="CO94" s="157"/>
      <c r="CP94" s="157"/>
      <c r="CQ94" s="158"/>
      <c r="CR94" s="157"/>
      <c r="CS94" s="348"/>
      <c r="CT94" s="157"/>
      <c r="CU94" s="157"/>
      <c r="CV94" s="158"/>
      <c r="CW94" s="157"/>
      <c r="CX94" s="348"/>
      <c r="CY94" s="157"/>
      <c r="CZ94" s="157"/>
      <c r="DA94" s="158"/>
      <c r="DB94" s="159"/>
    </row>
    <row r="95" spans="2:106" s="78" customFormat="1" ht="8.25" customHeight="1">
      <c r="B95" s="177"/>
      <c r="C95" s="178"/>
      <c r="D95" s="178"/>
      <c r="E95" s="178"/>
      <c r="F95" s="178"/>
      <c r="G95" s="206"/>
      <c r="H95" s="207"/>
      <c r="I95" s="208"/>
      <c r="J95" s="213"/>
      <c r="K95" s="207"/>
      <c r="L95" s="208"/>
      <c r="M95" s="213"/>
      <c r="N95" s="207"/>
      <c r="O95" s="215"/>
      <c r="P95" s="197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  <c r="AV95" s="199"/>
      <c r="AW95" s="225"/>
      <c r="AX95" s="226"/>
      <c r="AY95" s="226"/>
      <c r="AZ95" s="226"/>
      <c r="BA95" s="226"/>
      <c r="BB95" s="227"/>
      <c r="BC95" s="172"/>
      <c r="BD95" s="162"/>
      <c r="BE95" s="162"/>
      <c r="BF95" s="162"/>
      <c r="BG95" s="162"/>
      <c r="BH95" s="164"/>
      <c r="BI95" s="174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4"/>
      <c r="CH95" s="76"/>
      <c r="CI95" s="77"/>
      <c r="CJ95" s="176"/>
      <c r="CK95" s="160">
        <v>24</v>
      </c>
      <c r="CL95" s="158">
        <v>24</v>
      </c>
      <c r="CM95" s="157"/>
      <c r="CN95" s="348"/>
      <c r="CO95" s="157"/>
      <c r="CP95" s="157">
        <v>64</v>
      </c>
      <c r="CQ95" s="158">
        <v>64</v>
      </c>
      <c r="CR95" s="157"/>
      <c r="CS95" s="348"/>
      <c r="CT95" s="157"/>
      <c r="CU95" s="157">
        <v>104</v>
      </c>
      <c r="CV95" s="158">
        <v>104</v>
      </c>
      <c r="CW95" s="157"/>
      <c r="CX95" s="348"/>
      <c r="CY95" s="157"/>
      <c r="CZ95" s="157">
        <v>144</v>
      </c>
      <c r="DA95" s="158">
        <v>144</v>
      </c>
      <c r="DB95" s="159"/>
    </row>
    <row r="96" spans="2:106" s="78" customFormat="1" ht="8.25" customHeight="1">
      <c r="B96" s="177"/>
      <c r="C96" s="178"/>
      <c r="D96" s="178"/>
      <c r="E96" s="178"/>
      <c r="F96" s="178"/>
      <c r="G96" s="209"/>
      <c r="H96" s="210"/>
      <c r="I96" s="211"/>
      <c r="J96" s="214"/>
      <c r="K96" s="210"/>
      <c r="L96" s="211"/>
      <c r="M96" s="214"/>
      <c r="N96" s="210"/>
      <c r="O96" s="192"/>
      <c r="P96" s="219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1"/>
      <c r="AW96" s="228"/>
      <c r="AX96" s="229"/>
      <c r="AY96" s="229"/>
      <c r="AZ96" s="229"/>
      <c r="BA96" s="229"/>
      <c r="BB96" s="230"/>
      <c r="BC96" s="172"/>
      <c r="BD96" s="162"/>
      <c r="BE96" s="162"/>
      <c r="BF96" s="162"/>
      <c r="BG96" s="162"/>
      <c r="BH96" s="164"/>
      <c r="BI96" s="174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62"/>
      <c r="CA96" s="162"/>
      <c r="CB96" s="162"/>
      <c r="CC96" s="162"/>
      <c r="CD96" s="162"/>
      <c r="CE96" s="162"/>
      <c r="CF96" s="162"/>
      <c r="CG96" s="164"/>
      <c r="CH96" s="76"/>
      <c r="CI96" s="77"/>
      <c r="CJ96" s="176"/>
      <c r="CK96" s="157"/>
      <c r="CL96" s="158"/>
      <c r="CM96" s="157"/>
      <c r="CN96" s="348"/>
      <c r="CO96" s="157"/>
      <c r="CP96" s="157"/>
      <c r="CQ96" s="158"/>
      <c r="CR96" s="157"/>
      <c r="CS96" s="348"/>
      <c r="CT96" s="157"/>
      <c r="CU96" s="157"/>
      <c r="CV96" s="158"/>
      <c r="CW96" s="157"/>
      <c r="CX96" s="348"/>
      <c r="CY96" s="157"/>
      <c r="CZ96" s="157"/>
      <c r="DA96" s="158"/>
      <c r="DB96" s="159"/>
    </row>
    <row r="97" spans="2:106" ht="8.25" customHeight="1">
      <c r="B97" s="177">
        <v>18</v>
      </c>
      <c r="C97" s="178"/>
      <c r="D97" s="178"/>
      <c r="E97" s="178"/>
      <c r="F97" s="178"/>
      <c r="G97" s="203">
        <f>HLOOKUP($M$3,'選手名・会場等　※いじらない※'!$FQ$3:$GX$24,20,0)</f>
        <v>0</v>
      </c>
      <c r="H97" s="204"/>
      <c r="I97" s="205"/>
      <c r="J97" s="212">
        <f>HLOOKUP($M$3,'選手名・会場等　※いじらない※'!$FQ$26:$GX$47,20,0)</f>
        <v>0</v>
      </c>
      <c r="K97" s="204"/>
      <c r="L97" s="205"/>
      <c r="M97" s="212">
        <f>HLOOKUP($M$3,'選手名・会場等　※いじらない※'!$FQ$49:$GX$70,20,0)</f>
        <v>0</v>
      </c>
      <c r="N97" s="204"/>
      <c r="O97" s="193"/>
      <c r="P97" s="314">
        <f>HLOOKUP($M$3,'選手名・会場等　※いじらない※'!$FQ$72:$GX$93,20,0)</f>
        <v>0</v>
      </c>
      <c r="Q97" s="315"/>
      <c r="R97" s="315"/>
      <c r="S97" s="315"/>
      <c r="T97" s="315"/>
      <c r="U97" s="315"/>
      <c r="V97" s="315"/>
      <c r="W97" s="315"/>
      <c r="X97" s="315"/>
      <c r="Y97" s="315"/>
      <c r="Z97" s="315"/>
      <c r="AA97" s="315"/>
      <c r="AB97" s="315"/>
      <c r="AC97" s="315"/>
      <c r="AD97" s="315"/>
      <c r="AE97" s="315"/>
      <c r="AF97" s="315"/>
      <c r="AG97" s="315"/>
      <c r="AH97" s="315"/>
      <c r="AI97" s="315"/>
      <c r="AJ97" s="315"/>
      <c r="AK97" s="315"/>
      <c r="AL97" s="315"/>
      <c r="AM97" s="315"/>
      <c r="AN97" s="315"/>
      <c r="AO97" s="315"/>
      <c r="AP97" s="315"/>
      <c r="AQ97" s="315"/>
      <c r="AR97" s="315"/>
      <c r="AS97" s="315"/>
      <c r="AT97" s="315"/>
      <c r="AU97" s="315"/>
      <c r="AV97" s="316"/>
      <c r="AW97" s="222">
        <f>HLOOKUP($M$3,'選手名・会場等　※いじらない※'!$FQ$95:$GX$116,20,0)</f>
        <v>0</v>
      </c>
      <c r="AX97" s="223"/>
      <c r="AY97" s="223"/>
      <c r="AZ97" s="223"/>
      <c r="BA97" s="223"/>
      <c r="BB97" s="224"/>
      <c r="BC97" s="172"/>
      <c r="BD97" s="162"/>
      <c r="BE97" s="162"/>
      <c r="BF97" s="162"/>
      <c r="BG97" s="162"/>
      <c r="BH97" s="164"/>
      <c r="BI97" s="174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4"/>
      <c r="CH97" s="265"/>
      <c r="CI97" s="239"/>
      <c r="CJ97" s="176"/>
      <c r="CK97" s="157"/>
      <c r="CL97" s="158"/>
      <c r="CM97" s="157"/>
      <c r="CN97" s="348"/>
      <c r="CO97" s="157"/>
      <c r="CP97" s="157"/>
      <c r="CQ97" s="158"/>
      <c r="CR97" s="157"/>
      <c r="CS97" s="348"/>
      <c r="CT97" s="157"/>
      <c r="CU97" s="157"/>
      <c r="CV97" s="158"/>
      <c r="CW97" s="157"/>
      <c r="CX97" s="348"/>
      <c r="CY97" s="157"/>
      <c r="CZ97" s="157"/>
      <c r="DA97" s="158"/>
      <c r="DB97" s="159"/>
    </row>
    <row r="98" spans="2:106" ht="8.25" customHeight="1">
      <c r="B98" s="177"/>
      <c r="C98" s="178"/>
      <c r="D98" s="178"/>
      <c r="E98" s="178"/>
      <c r="F98" s="178"/>
      <c r="G98" s="206"/>
      <c r="H98" s="207"/>
      <c r="I98" s="208"/>
      <c r="J98" s="213"/>
      <c r="K98" s="207"/>
      <c r="L98" s="208"/>
      <c r="M98" s="213"/>
      <c r="N98" s="207"/>
      <c r="O98" s="215"/>
      <c r="P98" s="317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  <c r="AJ98" s="318"/>
      <c r="AK98" s="318"/>
      <c r="AL98" s="318"/>
      <c r="AM98" s="318"/>
      <c r="AN98" s="318"/>
      <c r="AO98" s="318"/>
      <c r="AP98" s="318"/>
      <c r="AQ98" s="318"/>
      <c r="AR98" s="318"/>
      <c r="AS98" s="318"/>
      <c r="AT98" s="318"/>
      <c r="AU98" s="318"/>
      <c r="AV98" s="319"/>
      <c r="AW98" s="225"/>
      <c r="AX98" s="226"/>
      <c r="AY98" s="226"/>
      <c r="AZ98" s="226"/>
      <c r="BA98" s="226"/>
      <c r="BB98" s="227"/>
      <c r="BC98" s="172"/>
      <c r="BD98" s="162"/>
      <c r="BE98" s="162"/>
      <c r="BF98" s="162"/>
      <c r="BG98" s="162"/>
      <c r="BH98" s="164"/>
      <c r="BI98" s="174"/>
      <c r="BJ98" s="162"/>
      <c r="BK98" s="162"/>
      <c r="BL98" s="162"/>
      <c r="BM98" s="162"/>
      <c r="BN98" s="162"/>
      <c r="BO98" s="162"/>
      <c r="BP98" s="162"/>
      <c r="BQ98" s="162"/>
      <c r="BR98" s="162"/>
      <c r="BS98" s="162"/>
      <c r="BT98" s="162"/>
      <c r="BU98" s="162"/>
      <c r="BV98" s="162"/>
      <c r="BW98" s="162"/>
      <c r="BX98" s="162"/>
      <c r="BY98" s="162"/>
      <c r="BZ98" s="162"/>
      <c r="CA98" s="162"/>
      <c r="CB98" s="162"/>
      <c r="CC98" s="162"/>
      <c r="CD98" s="162"/>
      <c r="CE98" s="162"/>
      <c r="CF98" s="162"/>
      <c r="CG98" s="164"/>
      <c r="CH98" s="265"/>
      <c r="CI98" s="239"/>
      <c r="CJ98" s="176"/>
      <c r="CK98" s="160">
        <v>25</v>
      </c>
      <c r="CL98" s="158">
        <v>25</v>
      </c>
      <c r="CM98" s="157"/>
      <c r="CN98" s="348"/>
      <c r="CO98" s="157"/>
      <c r="CP98" s="160">
        <v>65</v>
      </c>
      <c r="CQ98" s="161">
        <v>65</v>
      </c>
      <c r="CR98" s="157"/>
      <c r="CS98" s="348"/>
      <c r="CT98" s="157"/>
      <c r="CU98" s="160">
        <v>105</v>
      </c>
      <c r="CV98" s="161">
        <v>105</v>
      </c>
      <c r="CW98" s="157"/>
      <c r="CX98" s="348"/>
      <c r="CY98" s="157"/>
      <c r="CZ98" s="160">
        <v>145</v>
      </c>
      <c r="DA98" s="161">
        <v>145</v>
      </c>
      <c r="DB98" s="159"/>
    </row>
    <row r="99" spans="2:106" ht="8.25" customHeight="1" thickBot="1">
      <c r="B99" s="179"/>
      <c r="C99" s="180"/>
      <c r="D99" s="180"/>
      <c r="E99" s="180"/>
      <c r="F99" s="180"/>
      <c r="G99" s="209"/>
      <c r="H99" s="210"/>
      <c r="I99" s="211"/>
      <c r="J99" s="311"/>
      <c r="K99" s="312"/>
      <c r="L99" s="340"/>
      <c r="M99" s="311"/>
      <c r="N99" s="312"/>
      <c r="O99" s="313"/>
      <c r="P99" s="320"/>
      <c r="Q99" s="321"/>
      <c r="R99" s="321"/>
      <c r="S99" s="321"/>
      <c r="T99" s="321"/>
      <c r="U99" s="321"/>
      <c r="V99" s="321"/>
      <c r="W99" s="321"/>
      <c r="X99" s="321"/>
      <c r="Y99" s="321"/>
      <c r="Z99" s="321"/>
      <c r="AA99" s="321"/>
      <c r="AB99" s="321"/>
      <c r="AC99" s="321"/>
      <c r="AD99" s="321"/>
      <c r="AE99" s="321"/>
      <c r="AF99" s="321"/>
      <c r="AG99" s="321"/>
      <c r="AH99" s="321"/>
      <c r="AI99" s="321"/>
      <c r="AJ99" s="321"/>
      <c r="AK99" s="321"/>
      <c r="AL99" s="321"/>
      <c r="AM99" s="321"/>
      <c r="AN99" s="321"/>
      <c r="AO99" s="321"/>
      <c r="AP99" s="321"/>
      <c r="AQ99" s="321"/>
      <c r="AR99" s="321"/>
      <c r="AS99" s="321"/>
      <c r="AT99" s="321"/>
      <c r="AU99" s="321"/>
      <c r="AV99" s="322"/>
      <c r="AW99" s="323"/>
      <c r="AX99" s="324"/>
      <c r="AY99" s="324"/>
      <c r="AZ99" s="324"/>
      <c r="BA99" s="324"/>
      <c r="BB99" s="325"/>
      <c r="BC99" s="173"/>
      <c r="BD99" s="163"/>
      <c r="BE99" s="163"/>
      <c r="BF99" s="163"/>
      <c r="BG99" s="163"/>
      <c r="BH99" s="165"/>
      <c r="BI99" s="175"/>
      <c r="BJ99" s="163"/>
      <c r="BK99" s="163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5"/>
      <c r="CH99" s="265"/>
      <c r="CI99" s="239"/>
      <c r="CJ99" s="176"/>
      <c r="CK99" s="157"/>
      <c r="CL99" s="158"/>
      <c r="CM99" s="157"/>
      <c r="CN99" s="348"/>
      <c r="CO99" s="157"/>
      <c r="CP99" s="157"/>
      <c r="CQ99" s="158"/>
      <c r="CR99" s="157"/>
      <c r="CS99" s="348"/>
      <c r="CT99" s="157"/>
      <c r="CU99" s="157"/>
      <c r="CV99" s="158"/>
      <c r="CW99" s="157"/>
      <c r="CX99" s="348"/>
      <c r="CY99" s="157"/>
      <c r="CZ99" s="157"/>
      <c r="DA99" s="158"/>
      <c r="DB99" s="159"/>
    </row>
    <row r="100" spans="2:106" ht="8.25" customHeight="1" thickTop="1">
      <c r="B100" s="326" t="s">
        <v>38</v>
      </c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30" t="str">
        <f>HLOOKUP($M$3,'選手名・会場等　※いじらない※'!$FQ$3:$GX$24,21,0)</f>
        <v>2</v>
      </c>
      <c r="W100" s="331"/>
      <c r="X100" s="332"/>
      <c r="Y100" s="333" t="str">
        <f>HLOOKUP($M$3,'選手名・会場等　※いじらない※'!$FQ$26:$GX$47,21,0)</f>
        <v>2</v>
      </c>
      <c r="Z100" s="331"/>
      <c r="AA100" s="332"/>
      <c r="AB100" s="333">
        <f>HLOOKUP($M$3,'選手名・会場等　※いじらない※'!$FQ$49:$GX$70,21,0)</f>
        <v>2</v>
      </c>
      <c r="AC100" s="331"/>
      <c r="AD100" s="334"/>
      <c r="AE100" s="335" t="str">
        <f>HLOOKUP($M$3,'選手名・会場等　※いじらない※'!$FQ$72:$GX$93,21,0)</f>
        <v>恵庭一郎</v>
      </c>
      <c r="AF100" s="335"/>
      <c r="AG100" s="335"/>
      <c r="AH100" s="335"/>
      <c r="AI100" s="335"/>
      <c r="AJ100" s="335"/>
      <c r="AK100" s="335"/>
      <c r="AL100" s="335"/>
      <c r="AM100" s="335"/>
      <c r="AN100" s="335"/>
      <c r="AO100" s="335"/>
      <c r="AP100" s="335"/>
      <c r="AQ100" s="335"/>
      <c r="AR100" s="335"/>
      <c r="AS100" s="335"/>
      <c r="AT100" s="335"/>
      <c r="AU100" s="335"/>
      <c r="AV100" s="335"/>
      <c r="AW100" s="335"/>
      <c r="AX100" s="335"/>
      <c r="AY100" s="335"/>
      <c r="AZ100" s="335"/>
      <c r="BA100" s="335"/>
      <c r="BB100" s="335"/>
      <c r="BC100" s="335"/>
      <c r="BD100" s="335"/>
      <c r="BE100" s="335"/>
      <c r="BF100" s="335"/>
      <c r="BG100" s="335"/>
      <c r="BH100" s="335"/>
      <c r="BI100" s="335"/>
      <c r="BJ100" s="335"/>
      <c r="BK100" s="335"/>
      <c r="BL100" s="335"/>
      <c r="BM100" s="335"/>
      <c r="BN100" s="335"/>
      <c r="BO100" s="335"/>
      <c r="BP100" s="335"/>
      <c r="BQ100" s="335"/>
      <c r="BR100" s="336"/>
      <c r="BS100" s="344"/>
      <c r="BT100" s="345"/>
      <c r="BU100" s="345"/>
      <c r="BV100" s="345"/>
      <c r="BW100" s="345"/>
      <c r="BX100" s="345"/>
      <c r="BY100" s="345"/>
      <c r="BZ100" s="345"/>
      <c r="CA100" s="345"/>
      <c r="CB100" s="345"/>
      <c r="CC100" s="345"/>
      <c r="CD100" s="345"/>
      <c r="CE100" s="345"/>
      <c r="CF100" s="345"/>
      <c r="CG100" s="346"/>
      <c r="CH100" s="265"/>
      <c r="CI100" s="239"/>
      <c r="CJ100" s="176"/>
      <c r="CK100" s="157"/>
      <c r="CL100" s="158"/>
      <c r="CM100" s="157"/>
      <c r="CN100" s="348"/>
      <c r="CO100" s="157"/>
      <c r="CP100" s="157"/>
      <c r="CQ100" s="158"/>
      <c r="CR100" s="157"/>
      <c r="CS100" s="348"/>
      <c r="CT100" s="157"/>
      <c r="CU100" s="157"/>
      <c r="CV100" s="158"/>
      <c r="CW100" s="157"/>
      <c r="CX100" s="348"/>
      <c r="CY100" s="157"/>
      <c r="CZ100" s="157"/>
      <c r="DA100" s="158"/>
      <c r="DB100" s="159"/>
    </row>
    <row r="101" spans="2:106" ht="8.25" customHeight="1">
      <c r="B101" s="328"/>
      <c r="C101" s="329"/>
      <c r="D101" s="329"/>
      <c r="E101" s="329"/>
      <c r="F101" s="329"/>
      <c r="G101" s="329"/>
      <c r="H101" s="329"/>
      <c r="I101" s="329"/>
      <c r="J101" s="329"/>
      <c r="K101" s="329"/>
      <c r="L101" s="329"/>
      <c r="M101" s="329"/>
      <c r="N101" s="329"/>
      <c r="O101" s="329"/>
      <c r="P101" s="329"/>
      <c r="Q101" s="329"/>
      <c r="R101" s="329"/>
      <c r="S101" s="329"/>
      <c r="T101" s="329"/>
      <c r="U101" s="329"/>
      <c r="V101" s="206"/>
      <c r="W101" s="207"/>
      <c r="X101" s="208"/>
      <c r="Y101" s="213"/>
      <c r="Z101" s="207"/>
      <c r="AA101" s="208"/>
      <c r="AB101" s="213"/>
      <c r="AC101" s="207"/>
      <c r="AD101" s="21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5"/>
      <c r="AT101" s="195"/>
      <c r="AU101" s="195"/>
      <c r="AV101" s="195"/>
      <c r="AW101" s="195"/>
      <c r="AX101" s="195"/>
      <c r="AY101" s="195"/>
      <c r="AZ101" s="195"/>
      <c r="BA101" s="195"/>
      <c r="BB101" s="195"/>
      <c r="BC101" s="195"/>
      <c r="BD101" s="195"/>
      <c r="BE101" s="195"/>
      <c r="BF101" s="195"/>
      <c r="BG101" s="195"/>
      <c r="BH101" s="195"/>
      <c r="BI101" s="195"/>
      <c r="BJ101" s="195"/>
      <c r="BK101" s="195"/>
      <c r="BL101" s="195"/>
      <c r="BM101" s="195"/>
      <c r="BN101" s="195"/>
      <c r="BO101" s="195"/>
      <c r="BP101" s="195"/>
      <c r="BQ101" s="195"/>
      <c r="BR101" s="196"/>
      <c r="BS101" s="172"/>
      <c r="BT101" s="162"/>
      <c r="BU101" s="162"/>
      <c r="BV101" s="162"/>
      <c r="BW101" s="162"/>
      <c r="BX101" s="162"/>
      <c r="BY101" s="162"/>
      <c r="BZ101" s="162"/>
      <c r="CA101" s="162"/>
      <c r="CB101" s="162"/>
      <c r="CC101" s="162"/>
      <c r="CD101" s="162"/>
      <c r="CE101" s="162"/>
      <c r="CF101" s="162"/>
      <c r="CG101" s="164"/>
      <c r="CH101" s="265"/>
      <c r="CI101" s="239"/>
      <c r="CJ101" s="176"/>
      <c r="CK101" s="160">
        <v>26</v>
      </c>
      <c r="CL101" s="161">
        <v>26</v>
      </c>
      <c r="CM101" s="157"/>
      <c r="CN101" s="348"/>
      <c r="CO101" s="157"/>
      <c r="CP101" s="157">
        <v>66</v>
      </c>
      <c r="CQ101" s="158">
        <v>66</v>
      </c>
      <c r="CR101" s="157"/>
      <c r="CS101" s="348"/>
      <c r="CT101" s="157"/>
      <c r="CU101" s="157">
        <v>106</v>
      </c>
      <c r="CV101" s="158">
        <v>106</v>
      </c>
      <c r="CW101" s="157"/>
      <c r="CX101" s="348"/>
      <c r="CY101" s="157"/>
      <c r="CZ101" s="157">
        <v>146</v>
      </c>
      <c r="DA101" s="158">
        <v>146</v>
      </c>
      <c r="DB101" s="159"/>
    </row>
    <row r="102" spans="2:106" ht="8.25" customHeight="1">
      <c r="B102" s="328"/>
      <c r="C102" s="329"/>
      <c r="D102" s="329"/>
      <c r="E102" s="329"/>
      <c r="F102" s="329"/>
      <c r="G102" s="329"/>
      <c r="H102" s="329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V102" s="209"/>
      <c r="W102" s="210"/>
      <c r="X102" s="211"/>
      <c r="Y102" s="214"/>
      <c r="Z102" s="210"/>
      <c r="AA102" s="211"/>
      <c r="AB102" s="214"/>
      <c r="AC102" s="210"/>
      <c r="AD102" s="192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  <c r="AT102" s="195"/>
      <c r="AU102" s="195"/>
      <c r="AV102" s="195"/>
      <c r="AW102" s="195"/>
      <c r="AX102" s="195"/>
      <c r="AY102" s="195"/>
      <c r="AZ102" s="195"/>
      <c r="BA102" s="195"/>
      <c r="BB102" s="195"/>
      <c r="BC102" s="195"/>
      <c r="BD102" s="195"/>
      <c r="BE102" s="195"/>
      <c r="BF102" s="195"/>
      <c r="BG102" s="195"/>
      <c r="BH102" s="195"/>
      <c r="BI102" s="195"/>
      <c r="BJ102" s="195"/>
      <c r="BK102" s="195"/>
      <c r="BL102" s="195"/>
      <c r="BM102" s="195"/>
      <c r="BN102" s="195"/>
      <c r="BO102" s="195"/>
      <c r="BP102" s="195"/>
      <c r="BQ102" s="195"/>
      <c r="BR102" s="196"/>
      <c r="BS102" s="172"/>
      <c r="BT102" s="162"/>
      <c r="BU102" s="162"/>
      <c r="BV102" s="162"/>
      <c r="BW102" s="162"/>
      <c r="BX102" s="162"/>
      <c r="BY102" s="162"/>
      <c r="BZ102" s="162"/>
      <c r="CA102" s="162"/>
      <c r="CB102" s="162"/>
      <c r="CC102" s="162"/>
      <c r="CD102" s="162"/>
      <c r="CE102" s="162"/>
      <c r="CF102" s="162"/>
      <c r="CG102" s="164"/>
      <c r="CH102" s="265"/>
      <c r="CI102" s="239"/>
      <c r="CJ102" s="176"/>
      <c r="CK102" s="157"/>
      <c r="CL102" s="158"/>
      <c r="CM102" s="157"/>
      <c r="CN102" s="348"/>
      <c r="CO102" s="157"/>
      <c r="CP102" s="157"/>
      <c r="CQ102" s="158"/>
      <c r="CR102" s="157"/>
      <c r="CS102" s="348"/>
      <c r="CT102" s="157"/>
      <c r="CU102" s="157"/>
      <c r="CV102" s="158"/>
      <c r="CW102" s="157"/>
      <c r="CX102" s="348"/>
      <c r="CY102" s="157"/>
      <c r="CZ102" s="157"/>
      <c r="DA102" s="158"/>
      <c r="DB102" s="159"/>
    </row>
    <row r="103" spans="2:106" ht="8.25" customHeight="1">
      <c r="B103" s="328" t="s">
        <v>39</v>
      </c>
      <c r="C103" s="329"/>
      <c r="D103" s="329"/>
      <c r="E103" s="329"/>
      <c r="F103" s="329"/>
      <c r="G103" s="329"/>
      <c r="H103" s="329"/>
      <c r="I103" s="329"/>
      <c r="J103" s="329"/>
      <c r="K103" s="329"/>
      <c r="L103" s="329"/>
      <c r="M103" s="329"/>
      <c r="N103" s="329"/>
      <c r="O103" s="329"/>
      <c r="P103" s="329"/>
      <c r="Q103" s="329"/>
      <c r="R103" s="329"/>
      <c r="S103" s="329"/>
      <c r="T103" s="329"/>
      <c r="U103" s="329"/>
      <c r="V103" s="203" t="str">
        <f>HLOOKUP($M$3,'選手名・会場等　※いじらない※'!$FQ$3:$GX$24,22,0)</f>
        <v>3</v>
      </c>
      <c r="W103" s="204"/>
      <c r="X103" s="205"/>
      <c r="Y103" s="212" t="str">
        <f>HLOOKUP($M$3,'選手名・会場等　※いじらない※'!$FQ$26:$GX$47,22,0)</f>
        <v>3</v>
      </c>
      <c r="Z103" s="204"/>
      <c r="AA103" s="205"/>
      <c r="AB103" s="212">
        <f>HLOOKUP($M$3,'選手名・会場等　※いじらない※'!$FQ$49:$GX$70,22,0)</f>
        <v>3</v>
      </c>
      <c r="AC103" s="204"/>
      <c r="AD103" s="193"/>
      <c r="AE103" s="216" t="str">
        <f>HLOOKUP($M$3,'選手名・会場等　※いじらない※'!$FQ$72:$GX$93,22,0)</f>
        <v>北広島二郎</v>
      </c>
      <c r="AF103" s="217"/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8"/>
      <c r="BS103" s="17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4"/>
      <c r="CH103" s="265"/>
      <c r="CI103" s="239"/>
      <c r="CJ103" s="176"/>
      <c r="CK103" s="157"/>
      <c r="CL103" s="158"/>
      <c r="CM103" s="157"/>
      <c r="CN103" s="348"/>
      <c r="CO103" s="157"/>
      <c r="CP103" s="157"/>
      <c r="CQ103" s="158"/>
      <c r="CR103" s="157"/>
      <c r="CS103" s="348"/>
      <c r="CT103" s="157"/>
      <c r="CU103" s="157"/>
      <c r="CV103" s="158"/>
      <c r="CW103" s="157"/>
      <c r="CX103" s="348"/>
      <c r="CY103" s="157"/>
      <c r="CZ103" s="157"/>
      <c r="DA103" s="158"/>
      <c r="DB103" s="159"/>
    </row>
    <row r="104" spans="2:106" ht="8.25" customHeight="1">
      <c r="B104" s="328"/>
      <c r="C104" s="329"/>
      <c r="D104" s="329"/>
      <c r="E104" s="329"/>
      <c r="F104" s="329"/>
      <c r="G104" s="329"/>
      <c r="H104" s="329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206"/>
      <c r="W104" s="207"/>
      <c r="X104" s="208"/>
      <c r="Y104" s="213"/>
      <c r="Z104" s="207"/>
      <c r="AA104" s="208"/>
      <c r="AB104" s="213"/>
      <c r="AC104" s="207"/>
      <c r="AD104" s="215"/>
      <c r="AE104" s="197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  <c r="AW104" s="198"/>
      <c r="AX104" s="198"/>
      <c r="AY104" s="198"/>
      <c r="AZ104" s="198"/>
      <c r="BA104" s="198"/>
      <c r="BB104" s="198"/>
      <c r="BC104" s="198"/>
      <c r="BD104" s="198"/>
      <c r="BE104" s="198"/>
      <c r="BF104" s="198"/>
      <c r="BG104" s="198"/>
      <c r="BH104" s="198"/>
      <c r="BI104" s="198"/>
      <c r="BJ104" s="198"/>
      <c r="BK104" s="198"/>
      <c r="BL104" s="198"/>
      <c r="BM104" s="198"/>
      <c r="BN104" s="198"/>
      <c r="BO104" s="198"/>
      <c r="BP104" s="198"/>
      <c r="BQ104" s="198"/>
      <c r="BR104" s="199"/>
      <c r="BS104" s="172"/>
      <c r="BT104" s="162"/>
      <c r="BU104" s="162"/>
      <c r="BV104" s="162"/>
      <c r="BW104" s="162"/>
      <c r="BX104" s="162"/>
      <c r="BY104" s="162"/>
      <c r="BZ104" s="162"/>
      <c r="CA104" s="162"/>
      <c r="CB104" s="162"/>
      <c r="CC104" s="162"/>
      <c r="CD104" s="162"/>
      <c r="CE104" s="162"/>
      <c r="CF104" s="162"/>
      <c r="CG104" s="164"/>
      <c r="CH104" s="265"/>
      <c r="CI104" s="239"/>
      <c r="CJ104" s="176"/>
      <c r="CK104" s="160">
        <v>27</v>
      </c>
      <c r="CL104" s="158">
        <v>27</v>
      </c>
      <c r="CM104" s="157"/>
      <c r="CN104" s="348"/>
      <c r="CO104" s="157"/>
      <c r="CP104" s="157">
        <v>67</v>
      </c>
      <c r="CQ104" s="158">
        <v>67</v>
      </c>
      <c r="CR104" s="157"/>
      <c r="CS104" s="348"/>
      <c r="CT104" s="157"/>
      <c r="CU104" s="157">
        <v>107</v>
      </c>
      <c r="CV104" s="158">
        <v>107</v>
      </c>
      <c r="CW104" s="157"/>
      <c r="CX104" s="348"/>
      <c r="CY104" s="157"/>
      <c r="CZ104" s="157">
        <v>147</v>
      </c>
      <c r="DA104" s="158">
        <v>147</v>
      </c>
      <c r="DB104" s="159"/>
    </row>
    <row r="105" spans="2:106" ht="8.25" customHeight="1" thickBot="1">
      <c r="B105" s="337"/>
      <c r="C105" s="338"/>
      <c r="D105" s="338"/>
      <c r="E105" s="338"/>
      <c r="F105" s="338"/>
      <c r="G105" s="338"/>
      <c r="H105" s="338"/>
      <c r="I105" s="338"/>
      <c r="J105" s="338"/>
      <c r="K105" s="338"/>
      <c r="L105" s="338"/>
      <c r="M105" s="338"/>
      <c r="N105" s="338"/>
      <c r="O105" s="338"/>
      <c r="P105" s="338"/>
      <c r="Q105" s="338"/>
      <c r="R105" s="338"/>
      <c r="S105" s="338"/>
      <c r="T105" s="338"/>
      <c r="U105" s="338"/>
      <c r="V105" s="339"/>
      <c r="W105" s="312"/>
      <c r="X105" s="340"/>
      <c r="Y105" s="311"/>
      <c r="Z105" s="312"/>
      <c r="AA105" s="340"/>
      <c r="AB105" s="311"/>
      <c r="AC105" s="312"/>
      <c r="AD105" s="313"/>
      <c r="AE105" s="200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1"/>
      <c r="AT105" s="201"/>
      <c r="AU105" s="201"/>
      <c r="AV105" s="201"/>
      <c r="AW105" s="201"/>
      <c r="AX105" s="201"/>
      <c r="AY105" s="201"/>
      <c r="AZ105" s="201"/>
      <c r="BA105" s="201"/>
      <c r="BB105" s="201"/>
      <c r="BC105" s="201"/>
      <c r="BD105" s="201"/>
      <c r="BE105" s="201"/>
      <c r="BF105" s="201"/>
      <c r="BG105" s="201"/>
      <c r="BH105" s="201"/>
      <c r="BI105" s="201"/>
      <c r="BJ105" s="201"/>
      <c r="BK105" s="201"/>
      <c r="BL105" s="201"/>
      <c r="BM105" s="201"/>
      <c r="BN105" s="201"/>
      <c r="BO105" s="201"/>
      <c r="BP105" s="201"/>
      <c r="BQ105" s="201"/>
      <c r="BR105" s="202"/>
      <c r="BS105" s="341"/>
      <c r="BT105" s="342"/>
      <c r="BU105" s="342"/>
      <c r="BV105" s="342"/>
      <c r="BW105" s="342"/>
      <c r="BX105" s="342"/>
      <c r="BY105" s="342"/>
      <c r="BZ105" s="342"/>
      <c r="CA105" s="342"/>
      <c r="CB105" s="342"/>
      <c r="CC105" s="342"/>
      <c r="CD105" s="342"/>
      <c r="CE105" s="342"/>
      <c r="CF105" s="342"/>
      <c r="CG105" s="343"/>
      <c r="CH105" s="265"/>
      <c r="CI105" s="239"/>
      <c r="CJ105" s="176"/>
      <c r="CK105" s="157"/>
      <c r="CL105" s="158"/>
      <c r="CM105" s="157"/>
      <c r="CN105" s="348"/>
      <c r="CO105" s="157"/>
      <c r="CP105" s="157"/>
      <c r="CQ105" s="158"/>
      <c r="CR105" s="157"/>
      <c r="CS105" s="348"/>
      <c r="CT105" s="157"/>
      <c r="CU105" s="157"/>
      <c r="CV105" s="158"/>
      <c r="CW105" s="157"/>
      <c r="CX105" s="348"/>
      <c r="CY105" s="157"/>
      <c r="CZ105" s="157"/>
      <c r="DA105" s="158"/>
      <c r="DB105" s="159"/>
    </row>
    <row r="106" spans="2:106" ht="9" customHeight="1" thickTop="1">
      <c r="B106" s="264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8"/>
      <c r="CH106" s="265"/>
      <c r="CI106" s="239"/>
      <c r="CJ106" s="176"/>
      <c r="CK106" s="157"/>
      <c r="CL106" s="158"/>
      <c r="CM106" s="157"/>
      <c r="CN106" s="348"/>
      <c r="CO106" s="157"/>
      <c r="CP106" s="157"/>
      <c r="CQ106" s="158"/>
      <c r="CR106" s="157"/>
      <c r="CS106" s="348"/>
      <c r="CT106" s="157"/>
      <c r="CU106" s="157"/>
      <c r="CV106" s="158"/>
      <c r="CW106" s="157"/>
      <c r="CX106" s="348"/>
      <c r="CY106" s="157"/>
      <c r="CZ106" s="157"/>
      <c r="DA106" s="158"/>
      <c r="DB106" s="159"/>
    </row>
    <row r="107" spans="2:106" ht="9" customHeight="1">
      <c r="B107" s="265"/>
      <c r="C107" s="247"/>
      <c r="D107" s="276" t="s">
        <v>40</v>
      </c>
      <c r="E107" s="276"/>
      <c r="F107" s="276"/>
      <c r="G107" s="276"/>
      <c r="H107" s="276"/>
      <c r="I107" s="276"/>
      <c r="J107" s="276"/>
      <c r="K107" s="276"/>
      <c r="L107" s="277">
        <f>CK3</f>
        <v>0</v>
      </c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7"/>
      <c r="AI107" s="277"/>
      <c r="AJ107" s="277"/>
      <c r="AK107" s="277"/>
      <c r="AL107" s="277"/>
      <c r="AM107" s="277"/>
      <c r="AN107" s="277"/>
      <c r="AO107" s="277"/>
      <c r="AP107" s="277"/>
      <c r="AQ107" s="277"/>
      <c r="AR107" s="277"/>
      <c r="AS107" s="277"/>
      <c r="AT107" s="277"/>
      <c r="AU107" s="277"/>
      <c r="AV107" s="277"/>
      <c r="AW107" s="277"/>
      <c r="AX107" s="277"/>
      <c r="AY107" s="277"/>
      <c r="AZ107" s="277"/>
      <c r="BA107" s="277"/>
      <c r="BB107" s="277"/>
      <c r="BC107" s="277"/>
      <c r="BD107" s="277"/>
      <c r="BE107" s="277"/>
      <c r="BF107" s="277"/>
      <c r="BG107" s="277"/>
      <c r="BH107" s="277"/>
      <c r="BI107" s="277"/>
      <c r="BJ107" s="277"/>
      <c r="BK107" s="277"/>
      <c r="BL107" s="277"/>
      <c r="BM107" s="277"/>
      <c r="BN107" s="277"/>
      <c r="BO107" s="277"/>
      <c r="BP107" s="277"/>
      <c r="BQ107" s="277"/>
      <c r="BR107" s="277"/>
      <c r="BS107" s="277"/>
      <c r="BT107" s="277"/>
      <c r="BU107" s="277"/>
      <c r="BV107" s="277"/>
      <c r="BW107" s="277"/>
      <c r="BX107" s="277"/>
      <c r="BY107" s="277"/>
      <c r="BZ107" s="277"/>
      <c r="CA107" s="277"/>
      <c r="CB107" s="277"/>
      <c r="CC107" s="277"/>
      <c r="CD107" s="277"/>
      <c r="CE107" s="277"/>
      <c r="CF107" s="247"/>
      <c r="CG107" s="239"/>
      <c r="CH107" s="265"/>
      <c r="CI107" s="239"/>
      <c r="CJ107" s="176"/>
      <c r="CK107" s="160">
        <v>28</v>
      </c>
      <c r="CL107" s="158">
        <v>28</v>
      </c>
      <c r="CM107" s="157"/>
      <c r="CN107" s="348"/>
      <c r="CO107" s="157"/>
      <c r="CP107" s="160">
        <v>68</v>
      </c>
      <c r="CQ107" s="161">
        <v>68</v>
      </c>
      <c r="CR107" s="157"/>
      <c r="CS107" s="348"/>
      <c r="CT107" s="157"/>
      <c r="CU107" s="160">
        <v>108</v>
      </c>
      <c r="CV107" s="161">
        <v>108</v>
      </c>
      <c r="CW107" s="157"/>
      <c r="CX107" s="348"/>
      <c r="CY107" s="157"/>
      <c r="CZ107" s="160">
        <v>148</v>
      </c>
      <c r="DA107" s="161">
        <v>148</v>
      </c>
      <c r="DB107" s="159"/>
    </row>
    <row r="108" spans="2:106" ht="9" customHeight="1">
      <c r="B108" s="265"/>
      <c r="C108" s="247"/>
      <c r="D108" s="276"/>
      <c r="E108" s="276"/>
      <c r="F108" s="276"/>
      <c r="G108" s="276"/>
      <c r="H108" s="276"/>
      <c r="I108" s="276"/>
      <c r="J108" s="276"/>
      <c r="K108" s="276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7"/>
      <c r="AI108" s="277"/>
      <c r="AJ108" s="277"/>
      <c r="AK108" s="277"/>
      <c r="AL108" s="277"/>
      <c r="AM108" s="277"/>
      <c r="AN108" s="277"/>
      <c r="AO108" s="277"/>
      <c r="AP108" s="277"/>
      <c r="AQ108" s="277"/>
      <c r="AR108" s="277"/>
      <c r="AS108" s="277"/>
      <c r="AT108" s="277"/>
      <c r="AU108" s="277"/>
      <c r="AV108" s="277"/>
      <c r="AW108" s="277"/>
      <c r="AX108" s="277"/>
      <c r="AY108" s="277"/>
      <c r="AZ108" s="277"/>
      <c r="BA108" s="277"/>
      <c r="BB108" s="277"/>
      <c r="BC108" s="277"/>
      <c r="BD108" s="277"/>
      <c r="BE108" s="277"/>
      <c r="BF108" s="277"/>
      <c r="BG108" s="277"/>
      <c r="BH108" s="277"/>
      <c r="BI108" s="277"/>
      <c r="BJ108" s="277"/>
      <c r="BK108" s="277"/>
      <c r="BL108" s="277"/>
      <c r="BM108" s="277"/>
      <c r="BN108" s="277"/>
      <c r="BO108" s="277"/>
      <c r="BP108" s="277"/>
      <c r="BQ108" s="277"/>
      <c r="BR108" s="277"/>
      <c r="BS108" s="277"/>
      <c r="BT108" s="277"/>
      <c r="BU108" s="277"/>
      <c r="BV108" s="277"/>
      <c r="BW108" s="277"/>
      <c r="BX108" s="277"/>
      <c r="BY108" s="277"/>
      <c r="BZ108" s="277"/>
      <c r="CA108" s="277"/>
      <c r="CB108" s="277"/>
      <c r="CC108" s="277"/>
      <c r="CD108" s="277"/>
      <c r="CE108" s="277"/>
      <c r="CF108" s="247"/>
      <c r="CG108" s="239"/>
      <c r="CH108" s="265"/>
      <c r="CI108" s="239"/>
      <c r="CJ108" s="176"/>
      <c r="CK108" s="157"/>
      <c r="CL108" s="158"/>
      <c r="CM108" s="157"/>
      <c r="CN108" s="348"/>
      <c r="CO108" s="157"/>
      <c r="CP108" s="157"/>
      <c r="CQ108" s="158"/>
      <c r="CR108" s="157"/>
      <c r="CS108" s="348"/>
      <c r="CT108" s="157"/>
      <c r="CU108" s="157"/>
      <c r="CV108" s="158"/>
      <c r="CW108" s="157"/>
      <c r="CX108" s="348"/>
      <c r="CY108" s="157"/>
      <c r="CZ108" s="157"/>
      <c r="DA108" s="158"/>
      <c r="DB108" s="159"/>
    </row>
    <row r="109" spans="2:106" ht="9" customHeight="1">
      <c r="B109" s="265"/>
      <c r="C109" s="247"/>
      <c r="D109" s="280" t="s">
        <v>41</v>
      </c>
      <c r="E109" s="280"/>
      <c r="F109" s="280"/>
      <c r="G109" s="280"/>
      <c r="H109" s="280"/>
      <c r="I109" s="280"/>
      <c r="J109" s="280"/>
      <c r="K109" s="280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7"/>
      <c r="AI109" s="277"/>
      <c r="AJ109" s="277"/>
      <c r="AK109" s="277"/>
      <c r="AL109" s="277"/>
      <c r="AM109" s="277"/>
      <c r="AN109" s="277"/>
      <c r="AO109" s="277"/>
      <c r="AP109" s="277"/>
      <c r="AQ109" s="277"/>
      <c r="AR109" s="277"/>
      <c r="AS109" s="277"/>
      <c r="AT109" s="277"/>
      <c r="AU109" s="277"/>
      <c r="AV109" s="277"/>
      <c r="AW109" s="277"/>
      <c r="AX109" s="277"/>
      <c r="AY109" s="277"/>
      <c r="AZ109" s="277"/>
      <c r="BA109" s="277"/>
      <c r="BB109" s="277"/>
      <c r="BC109" s="277"/>
      <c r="BD109" s="277"/>
      <c r="BE109" s="277"/>
      <c r="BF109" s="277"/>
      <c r="BG109" s="277"/>
      <c r="BH109" s="277"/>
      <c r="BI109" s="277"/>
      <c r="BJ109" s="277"/>
      <c r="BK109" s="277"/>
      <c r="BL109" s="277"/>
      <c r="BM109" s="277"/>
      <c r="BN109" s="277"/>
      <c r="BO109" s="277"/>
      <c r="BP109" s="277"/>
      <c r="BQ109" s="277"/>
      <c r="BR109" s="277"/>
      <c r="BS109" s="277"/>
      <c r="BT109" s="277"/>
      <c r="BU109" s="277"/>
      <c r="BV109" s="277"/>
      <c r="BW109" s="277"/>
      <c r="BX109" s="277"/>
      <c r="BY109" s="277"/>
      <c r="BZ109" s="277"/>
      <c r="CA109" s="277"/>
      <c r="CB109" s="277"/>
      <c r="CC109" s="277"/>
      <c r="CD109" s="277"/>
      <c r="CE109" s="277"/>
      <c r="CF109" s="247"/>
      <c r="CG109" s="239"/>
      <c r="CH109" s="265"/>
      <c r="CI109" s="239"/>
      <c r="CJ109" s="176"/>
      <c r="CK109" s="157"/>
      <c r="CL109" s="158"/>
      <c r="CM109" s="157"/>
      <c r="CN109" s="348"/>
      <c r="CO109" s="157"/>
      <c r="CP109" s="157"/>
      <c r="CQ109" s="158"/>
      <c r="CR109" s="157"/>
      <c r="CS109" s="348"/>
      <c r="CT109" s="157"/>
      <c r="CU109" s="157"/>
      <c r="CV109" s="158"/>
      <c r="CW109" s="157"/>
      <c r="CX109" s="348"/>
      <c r="CY109" s="157"/>
      <c r="CZ109" s="157"/>
      <c r="DA109" s="158"/>
      <c r="DB109" s="159"/>
    </row>
    <row r="110" spans="2:106" ht="9" customHeight="1">
      <c r="B110" s="265"/>
      <c r="C110" s="247"/>
      <c r="D110" s="280"/>
      <c r="E110" s="280"/>
      <c r="F110" s="280"/>
      <c r="G110" s="280"/>
      <c r="H110" s="280"/>
      <c r="I110" s="280"/>
      <c r="J110" s="280"/>
      <c r="K110" s="280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8"/>
      <c r="AO110" s="278"/>
      <c r="AP110" s="278"/>
      <c r="AQ110" s="278"/>
      <c r="AR110" s="278"/>
      <c r="AS110" s="278"/>
      <c r="AT110" s="278"/>
      <c r="AU110" s="278"/>
      <c r="AV110" s="278"/>
      <c r="AW110" s="278"/>
      <c r="AX110" s="278"/>
      <c r="AY110" s="278"/>
      <c r="AZ110" s="278"/>
      <c r="BA110" s="278"/>
      <c r="BB110" s="278"/>
      <c r="BC110" s="278"/>
      <c r="BD110" s="278"/>
      <c r="BE110" s="278"/>
      <c r="BF110" s="278"/>
      <c r="BG110" s="278"/>
      <c r="BH110" s="278"/>
      <c r="BI110" s="278"/>
      <c r="BJ110" s="278"/>
      <c r="BK110" s="278"/>
      <c r="BL110" s="278"/>
      <c r="BM110" s="278"/>
      <c r="BN110" s="278"/>
      <c r="BO110" s="278"/>
      <c r="BP110" s="278"/>
      <c r="BQ110" s="278"/>
      <c r="BR110" s="278"/>
      <c r="BS110" s="278"/>
      <c r="BT110" s="278"/>
      <c r="BU110" s="278"/>
      <c r="BV110" s="278"/>
      <c r="BW110" s="278"/>
      <c r="BX110" s="278"/>
      <c r="BY110" s="278"/>
      <c r="BZ110" s="278"/>
      <c r="CA110" s="278"/>
      <c r="CB110" s="278"/>
      <c r="CC110" s="278"/>
      <c r="CD110" s="278"/>
      <c r="CE110" s="278"/>
      <c r="CF110" s="247"/>
      <c r="CG110" s="239"/>
      <c r="CH110" s="265"/>
      <c r="CI110" s="239"/>
      <c r="CJ110" s="176"/>
      <c r="CK110" s="160">
        <v>29</v>
      </c>
      <c r="CL110" s="158">
        <v>29</v>
      </c>
      <c r="CM110" s="157"/>
      <c r="CN110" s="348"/>
      <c r="CO110" s="157"/>
      <c r="CP110" s="157">
        <v>69</v>
      </c>
      <c r="CQ110" s="158">
        <v>69</v>
      </c>
      <c r="CR110" s="157"/>
      <c r="CS110" s="348"/>
      <c r="CT110" s="157"/>
      <c r="CU110" s="157">
        <v>109</v>
      </c>
      <c r="CV110" s="158">
        <v>109</v>
      </c>
      <c r="CW110" s="157"/>
      <c r="CX110" s="348"/>
      <c r="CY110" s="157"/>
      <c r="CZ110" s="157">
        <v>149</v>
      </c>
      <c r="DA110" s="158">
        <v>149</v>
      </c>
      <c r="DB110" s="159"/>
    </row>
    <row r="111" spans="2:106" ht="9" customHeight="1">
      <c r="B111" s="265"/>
      <c r="C111" s="247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247"/>
      <c r="AH111" s="247"/>
      <c r="AI111" s="247"/>
      <c r="AJ111" s="247"/>
      <c r="AK111" s="247"/>
      <c r="AL111" s="247"/>
      <c r="AM111" s="247"/>
      <c r="AN111" s="247"/>
      <c r="AO111" s="247"/>
      <c r="AP111" s="247"/>
      <c r="AQ111" s="247"/>
      <c r="AR111" s="247"/>
      <c r="AS111" s="247"/>
      <c r="AT111" s="247"/>
      <c r="AU111" s="247"/>
      <c r="AV111" s="247"/>
      <c r="AW111" s="247"/>
      <c r="AX111" s="247"/>
      <c r="AY111" s="247"/>
      <c r="AZ111" s="247"/>
      <c r="BA111" s="247"/>
      <c r="BB111" s="247"/>
      <c r="BC111" s="247"/>
      <c r="BD111" s="247"/>
      <c r="BE111" s="247"/>
      <c r="BF111" s="247"/>
      <c r="BG111" s="247"/>
      <c r="BH111" s="247"/>
      <c r="BI111" s="247"/>
      <c r="BJ111" s="247"/>
      <c r="BK111" s="247"/>
      <c r="BL111" s="247"/>
      <c r="BM111" s="247"/>
      <c r="BN111" s="247"/>
      <c r="BO111" s="247"/>
      <c r="BP111" s="247"/>
      <c r="BQ111" s="247"/>
      <c r="BR111" s="247"/>
      <c r="BS111" s="247"/>
      <c r="BT111" s="247"/>
      <c r="BU111" s="247"/>
      <c r="BV111" s="247"/>
      <c r="BW111" s="247"/>
      <c r="BX111" s="247"/>
      <c r="BY111" s="247"/>
      <c r="BZ111" s="247"/>
      <c r="CA111" s="247"/>
      <c r="CB111" s="247"/>
      <c r="CC111" s="247"/>
      <c r="CD111" s="247"/>
      <c r="CE111" s="247"/>
      <c r="CF111" s="247"/>
      <c r="CG111" s="239"/>
      <c r="CH111" s="265"/>
      <c r="CI111" s="239"/>
      <c r="CJ111" s="176"/>
      <c r="CK111" s="157"/>
      <c r="CL111" s="158"/>
      <c r="CM111" s="157"/>
      <c r="CN111" s="348"/>
      <c r="CO111" s="157"/>
      <c r="CP111" s="157"/>
      <c r="CQ111" s="158"/>
      <c r="CR111" s="157"/>
      <c r="CS111" s="348"/>
      <c r="CT111" s="157"/>
      <c r="CU111" s="157"/>
      <c r="CV111" s="158"/>
      <c r="CW111" s="157"/>
      <c r="CX111" s="348"/>
      <c r="CY111" s="157"/>
      <c r="CZ111" s="157"/>
      <c r="DA111" s="158"/>
      <c r="DB111" s="159"/>
    </row>
    <row r="112" spans="2:106" ht="9" customHeight="1">
      <c r="B112" s="265"/>
      <c r="C112" s="247"/>
      <c r="D112" s="276" t="s">
        <v>42</v>
      </c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47"/>
      <c r="AE112" s="247"/>
      <c r="AF112" s="247"/>
      <c r="AG112" s="247"/>
      <c r="AH112" s="247"/>
      <c r="AI112" s="247"/>
      <c r="AJ112" s="247"/>
      <c r="AK112" s="247"/>
      <c r="AL112" s="247"/>
      <c r="AM112" s="247"/>
      <c r="AN112" s="241" t="s">
        <v>43</v>
      </c>
      <c r="AO112" s="241"/>
      <c r="AP112" s="241"/>
      <c r="AQ112" s="241"/>
      <c r="AR112" s="241"/>
      <c r="AS112" s="241"/>
      <c r="AT112" s="241"/>
      <c r="AU112" s="241"/>
      <c r="AV112" s="241"/>
      <c r="AW112" s="241"/>
      <c r="AX112" s="241"/>
      <c r="AY112" s="241"/>
      <c r="AZ112" s="241"/>
      <c r="BA112" s="241"/>
      <c r="BB112" s="241"/>
      <c r="BC112" s="241"/>
      <c r="BD112" s="241"/>
      <c r="BE112" s="241"/>
      <c r="BF112" s="241"/>
      <c r="BG112" s="241"/>
      <c r="BH112" s="241"/>
      <c r="BI112" s="241"/>
      <c r="BJ112" s="241"/>
      <c r="BK112" s="241"/>
      <c r="BL112" s="241"/>
      <c r="BM112" s="241"/>
      <c r="BN112" s="241"/>
      <c r="BO112" s="241"/>
      <c r="BP112" s="241"/>
      <c r="BQ112" s="241"/>
      <c r="BR112" s="241"/>
      <c r="BS112" s="241"/>
      <c r="BT112" s="241"/>
      <c r="BU112" s="241"/>
      <c r="BV112" s="241"/>
      <c r="BW112" s="241"/>
      <c r="BX112" s="241"/>
      <c r="BY112" s="241"/>
      <c r="BZ112" s="241"/>
      <c r="CA112" s="241"/>
      <c r="CB112" s="241"/>
      <c r="CC112" s="241"/>
      <c r="CD112" s="241"/>
      <c r="CE112" s="241"/>
      <c r="CF112" s="247"/>
      <c r="CG112" s="239"/>
      <c r="CH112" s="265"/>
      <c r="CI112" s="239"/>
      <c r="CJ112" s="176"/>
      <c r="CK112" s="157"/>
      <c r="CL112" s="158"/>
      <c r="CM112" s="157"/>
      <c r="CN112" s="348"/>
      <c r="CO112" s="157"/>
      <c r="CP112" s="157"/>
      <c r="CQ112" s="158"/>
      <c r="CR112" s="157"/>
      <c r="CS112" s="348"/>
      <c r="CT112" s="157"/>
      <c r="CU112" s="157"/>
      <c r="CV112" s="158"/>
      <c r="CW112" s="157"/>
      <c r="CX112" s="348"/>
      <c r="CY112" s="157"/>
      <c r="CZ112" s="157"/>
      <c r="DA112" s="158"/>
      <c r="DB112" s="159"/>
    </row>
    <row r="113" spans="2:106" ht="9" customHeight="1">
      <c r="B113" s="265"/>
      <c r="C113" s="247"/>
      <c r="D113" s="276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  <c r="AG113" s="247"/>
      <c r="AH113" s="247"/>
      <c r="AI113" s="247"/>
      <c r="AJ113" s="247"/>
      <c r="AK113" s="247"/>
      <c r="AL113" s="247"/>
      <c r="AM113" s="247"/>
      <c r="AN113" s="241"/>
      <c r="AO113" s="241"/>
      <c r="AP113" s="241"/>
      <c r="AQ113" s="241"/>
      <c r="AR113" s="241"/>
      <c r="AS113" s="241"/>
      <c r="AT113" s="241"/>
      <c r="AU113" s="241"/>
      <c r="AV113" s="241"/>
      <c r="AW113" s="241"/>
      <c r="AX113" s="241"/>
      <c r="AY113" s="241"/>
      <c r="AZ113" s="241"/>
      <c r="BA113" s="241"/>
      <c r="BB113" s="241"/>
      <c r="BC113" s="241"/>
      <c r="BD113" s="241"/>
      <c r="BE113" s="241"/>
      <c r="BF113" s="241"/>
      <c r="BG113" s="241"/>
      <c r="BH113" s="241"/>
      <c r="BI113" s="241"/>
      <c r="BJ113" s="241"/>
      <c r="BK113" s="241"/>
      <c r="BL113" s="241"/>
      <c r="BM113" s="241"/>
      <c r="BN113" s="241"/>
      <c r="BO113" s="241"/>
      <c r="BP113" s="241"/>
      <c r="BQ113" s="241"/>
      <c r="BR113" s="241"/>
      <c r="BS113" s="241"/>
      <c r="BT113" s="241"/>
      <c r="BU113" s="241"/>
      <c r="BV113" s="241"/>
      <c r="BW113" s="241"/>
      <c r="BX113" s="241"/>
      <c r="BY113" s="241"/>
      <c r="BZ113" s="241"/>
      <c r="CA113" s="241"/>
      <c r="CB113" s="241"/>
      <c r="CC113" s="241"/>
      <c r="CD113" s="241"/>
      <c r="CE113" s="241"/>
      <c r="CF113" s="247"/>
      <c r="CG113" s="239"/>
      <c r="CH113" s="265"/>
      <c r="CI113" s="239"/>
      <c r="CJ113" s="176"/>
      <c r="CK113" s="160">
        <v>30</v>
      </c>
      <c r="CL113" s="158">
        <v>30</v>
      </c>
      <c r="CM113" s="157"/>
      <c r="CN113" s="348"/>
      <c r="CO113" s="157"/>
      <c r="CP113" s="157">
        <v>70</v>
      </c>
      <c r="CQ113" s="158">
        <v>70</v>
      </c>
      <c r="CR113" s="157"/>
      <c r="CS113" s="348"/>
      <c r="CT113" s="157"/>
      <c r="CU113" s="157">
        <v>110</v>
      </c>
      <c r="CV113" s="158">
        <v>110</v>
      </c>
      <c r="CW113" s="157"/>
      <c r="CX113" s="348"/>
      <c r="CY113" s="157"/>
      <c r="CZ113" s="157">
        <v>150</v>
      </c>
      <c r="DA113" s="158">
        <v>150</v>
      </c>
      <c r="DB113" s="159"/>
    </row>
    <row r="114" spans="2:106" ht="9" customHeight="1">
      <c r="B114" s="265"/>
      <c r="C114" s="247"/>
      <c r="D114" s="280" t="s">
        <v>44</v>
      </c>
      <c r="E114" s="280"/>
      <c r="F114" s="280"/>
      <c r="G114" s="280"/>
      <c r="H114" s="280"/>
      <c r="I114" s="280"/>
      <c r="J114" s="280"/>
      <c r="K114" s="280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7"/>
      <c r="AD114" s="247"/>
      <c r="AE114" s="247"/>
      <c r="AF114" s="247"/>
      <c r="AG114" s="247"/>
      <c r="AH114" s="247"/>
      <c r="AI114" s="247"/>
      <c r="AJ114" s="247"/>
      <c r="AK114" s="247"/>
      <c r="AL114" s="247"/>
      <c r="AM114" s="247"/>
      <c r="AN114" s="241"/>
      <c r="AO114" s="241"/>
      <c r="AP114" s="241"/>
      <c r="AQ114" s="241"/>
      <c r="AR114" s="241"/>
      <c r="AS114" s="241"/>
      <c r="AT114" s="241"/>
      <c r="AU114" s="241"/>
      <c r="AV114" s="241"/>
      <c r="AW114" s="241"/>
      <c r="AX114" s="241"/>
      <c r="AY114" s="241"/>
      <c r="AZ114" s="241"/>
      <c r="BA114" s="241"/>
      <c r="BB114" s="241"/>
      <c r="BC114" s="241"/>
      <c r="BD114" s="241"/>
      <c r="BE114" s="241"/>
      <c r="BF114" s="241"/>
      <c r="BG114" s="241"/>
      <c r="BH114" s="241"/>
      <c r="BI114" s="241"/>
      <c r="BJ114" s="241"/>
      <c r="BK114" s="241"/>
      <c r="BL114" s="241"/>
      <c r="BM114" s="241"/>
      <c r="BN114" s="241"/>
      <c r="BO114" s="241"/>
      <c r="BP114" s="241"/>
      <c r="BQ114" s="241"/>
      <c r="BR114" s="241"/>
      <c r="BS114" s="241"/>
      <c r="BT114" s="241"/>
      <c r="BU114" s="241"/>
      <c r="BV114" s="241"/>
      <c r="BW114" s="241"/>
      <c r="BX114" s="241"/>
      <c r="BY114" s="241"/>
      <c r="BZ114" s="241"/>
      <c r="CA114" s="241"/>
      <c r="CB114" s="241"/>
      <c r="CC114" s="241"/>
      <c r="CD114" s="241"/>
      <c r="CE114" s="241"/>
      <c r="CF114" s="247"/>
      <c r="CG114" s="239"/>
      <c r="CH114" s="265"/>
      <c r="CI114" s="239"/>
      <c r="CJ114" s="176"/>
      <c r="CK114" s="157"/>
      <c r="CL114" s="158"/>
      <c r="CM114" s="157"/>
      <c r="CN114" s="348"/>
      <c r="CO114" s="157"/>
      <c r="CP114" s="157"/>
      <c r="CQ114" s="158"/>
      <c r="CR114" s="157"/>
      <c r="CS114" s="348"/>
      <c r="CT114" s="157"/>
      <c r="CU114" s="157"/>
      <c r="CV114" s="158"/>
      <c r="CW114" s="157"/>
      <c r="CX114" s="348"/>
      <c r="CY114" s="157"/>
      <c r="CZ114" s="157"/>
      <c r="DA114" s="158"/>
      <c r="DB114" s="159"/>
    </row>
    <row r="115" spans="2:106" ht="9" customHeight="1" thickBot="1">
      <c r="B115" s="265"/>
      <c r="C115" s="247"/>
      <c r="D115" s="280"/>
      <c r="E115" s="280"/>
      <c r="F115" s="280"/>
      <c r="G115" s="280"/>
      <c r="H115" s="280"/>
      <c r="I115" s="280"/>
      <c r="J115" s="280"/>
      <c r="K115" s="280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7"/>
      <c r="AD115" s="247"/>
      <c r="AE115" s="247"/>
      <c r="AF115" s="247"/>
      <c r="AG115" s="247"/>
      <c r="AH115" s="247"/>
      <c r="AI115" s="247"/>
      <c r="AJ115" s="247"/>
      <c r="AK115" s="247"/>
      <c r="AL115" s="247"/>
      <c r="AM115" s="247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  <c r="BF115" s="241"/>
      <c r="BG115" s="241"/>
      <c r="BH115" s="241"/>
      <c r="BI115" s="241"/>
      <c r="BJ115" s="241"/>
      <c r="BK115" s="241"/>
      <c r="BL115" s="241"/>
      <c r="BM115" s="241"/>
      <c r="BN115" s="241"/>
      <c r="BO115" s="241"/>
      <c r="BP115" s="241"/>
      <c r="BQ115" s="241"/>
      <c r="BR115" s="241"/>
      <c r="BS115" s="241"/>
      <c r="BT115" s="241"/>
      <c r="BU115" s="241"/>
      <c r="BV115" s="241"/>
      <c r="BW115" s="241"/>
      <c r="BX115" s="241"/>
      <c r="BY115" s="241"/>
      <c r="BZ115" s="241"/>
      <c r="CA115" s="241"/>
      <c r="CB115" s="241"/>
      <c r="CC115" s="241"/>
      <c r="CD115" s="241"/>
      <c r="CE115" s="241"/>
      <c r="CF115" s="247"/>
      <c r="CG115" s="239"/>
      <c r="CH115" s="265"/>
      <c r="CI115" s="239"/>
      <c r="CJ115" s="176"/>
      <c r="CK115" s="157"/>
      <c r="CL115" s="158"/>
      <c r="CM115" s="157"/>
      <c r="CN115" s="348"/>
      <c r="CO115" s="157"/>
      <c r="CP115" s="157"/>
      <c r="CQ115" s="158"/>
      <c r="CR115" s="157"/>
      <c r="CS115" s="348"/>
      <c r="CT115" s="157"/>
      <c r="CU115" s="157"/>
      <c r="CV115" s="158"/>
      <c r="CW115" s="157"/>
      <c r="CX115" s="348"/>
      <c r="CY115" s="157"/>
      <c r="CZ115" s="157"/>
      <c r="DA115" s="158"/>
      <c r="DB115" s="159"/>
    </row>
    <row r="116" spans="2:106" ht="9" customHeight="1" thickTop="1" thickBot="1">
      <c r="B116" s="265"/>
      <c r="C116" s="247"/>
      <c r="D116" s="286"/>
      <c r="E116" s="286"/>
      <c r="F116" s="286"/>
      <c r="G116" s="286"/>
      <c r="H116" s="286"/>
      <c r="I116" s="286"/>
      <c r="J116" s="286"/>
      <c r="K116" s="286"/>
      <c r="L116" s="265"/>
      <c r="M116" s="247"/>
      <c r="N116" s="247"/>
      <c r="O116" s="247"/>
      <c r="P116" s="247"/>
      <c r="Q116" s="247"/>
      <c r="R116" s="247"/>
      <c r="S116" s="287" t="s">
        <v>45</v>
      </c>
      <c r="T116" s="287"/>
      <c r="U116" s="287"/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  <c r="AM116" s="287"/>
      <c r="AN116" s="277" t="s">
        <v>46</v>
      </c>
      <c r="AO116" s="277"/>
      <c r="AP116" s="277"/>
      <c r="AQ116" s="277"/>
      <c r="AR116" s="277"/>
      <c r="AS116" s="277"/>
      <c r="AT116" s="281">
        <v>1</v>
      </c>
      <c r="AU116" s="281"/>
      <c r="AV116" s="281"/>
      <c r="AW116" s="281"/>
      <c r="AX116" s="281">
        <v>2</v>
      </c>
      <c r="AY116" s="281"/>
      <c r="AZ116" s="281"/>
      <c r="BA116" s="281"/>
      <c r="BB116" s="281">
        <v>3</v>
      </c>
      <c r="BC116" s="281"/>
      <c r="BD116" s="281"/>
      <c r="BE116" s="281"/>
      <c r="BF116" s="281">
        <v>4</v>
      </c>
      <c r="BG116" s="281"/>
      <c r="BH116" s="281"/>
      <c r="BI116" s="281"/>
      <c r="BJ116" s="277" t="s">
        <v>47</v>
      </c>
      <c r="BK116" s="277"/>
      <c r="BL116" s="277"/>
      <c r="BM116" s="277"/>
      <c r="BN116" s="277"/>
      <c r="BO116" s="277"/>
      <c r="BP116" s="281">
        <v>1</v>
      </c>
      <c r="BQ116" s="281"/>
      <c r="BR116" s="281"/>
      <c r="BS116" s="281"/>
      <c r="BT116" s="281">
        <v>2</v>
      </c>
      <c r="BU116" s="281"/>
      <c r="BV116" s="281"/>
      <c r="BW116" s="281"/>
      <c r="BX116" s="281">
        <v>3</v>
      </c>
      <c r="BY116" s="281"/>
      <c r="BZ116" s="281"/>
      <c r="CA116" s="281"/>
      <c r="CB116" s="281">
        <v>4</v>
      </c>
      <c r="CC116" s="281"/>
      <c r="CD116" s="281"/>
      <c r="CE116" s="281"/>
      <c r="CF116" s="247"/>
      <c r="CG116" s="239"/>
      <c r="CH116" s="265"/>
      <c r="CI116" s="239"/>
      <c r="CJ116" s="176"/>
      <c r="CK116" s="160">
        <v>31</v>
      </c>
      <c r="CL116" s="161">
        <v>31</v>
      </c>
      <c r="CM116" s="157"/>
      <c r="CN116" s="348"/>
      <c r="CO116" s="157"/>
      <c r="CP116" s="160">
        <v>71</v>
      </c>
      <c r="CQ116" s="161">
        <v>71</v>
      </c>
      <c r="CR116" s="157"/>
      <c r="CS116" s="348"/>
      <c r="CT116" s="157"/>
      <c r="CU116" s="160">
        <v>111</v>
      </c>
      <c r="CV116" s="161">
        <v>111</v>
      </c>
      <c r="CW116" s="157"/>
      <c r="CX116" s="348"/>
      <c r="CY116" s="157"/>
      <c r="CZ116" s="160">
        <v>151</v>
      </c>
      <c r="DA116" s="161">
        <v>151</v>
      </c>
      <c r="DB116" s="159"/>
    </row>
    <row r="117" spans="2:106" ht="9" customHeight="1" thickTop="1" thickBot="1">
      <c r="B117" s="265"/>
      <c r="C117" s="247"/>
      <c r="D117" s="286"/>
      <c r="E117" s="286"/>
      <c r="F117" s="286"/>
      <c r="G117" s="286"/>
      <c r="H117" s="286"/>
      <c r="I117" s="286"/>
      <c r="J117" s="286"/>
      <c r="K117" s="286"/>
      <c r="L117" s="265"/>
      <c r="M117" s="247"/>
      <c r="N117" s="247"/>
      <c r="O117" s="247"/>
      <c r="P117" s="247"/>
      <c r="Q117" s="247"/>
      <c r="R117" s="247"/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  <c r="AD117" s="287"/>
      <c r="AE117" s="287"/>
      <c r="AF117" s="287"/>
      <c r="AG117" s="287"/>
      <c r="AH117" s="287"/>
      <c r="AI117" s="287"/>
      <c r="AJ117" s="287"/>
      <c r="AK117" s="287"/>
      <c r="AL117" s="287"/>
      <c r="AM117" s="287"/>
      <c r="AN117" s="277"/>
      <c r="AO117" s="277"/>
      <c r="AP117" s="277"/>
      <c r="AQ117" s="277"/>
      <c r="AR117" s="277"/>
      <c r="AS117" s="277"/>
      <c r="AT117" s="281"/>
      <c r="AU117" s="281"/>
      <c r="AV117" s="281"/>
      <c r="AW117" s="281"/>
      <c r="AX117" s="281"/>
      <c r="AY117" s="281"/>
      <c r="AZ117" s="281"/>
      <c r="BA117" s="281"/>
      <c r="BB117" s="281"/>
      <c r="BC117" s="281"/>
      <c r="BD117" s="281"/>
      <c r="BE117" s="281"/>
      <c r="BF117" s="281"/>
      <c r="BG117" s="281"/>
      <c r="BH117" s="281"/>
      <c r="BI117" s="281"/>
      <c r="BJ117" s="277"/>
      <c r="BK117" s="277"/>
      <c r="BL117" s="277"/>
      <c r="BM117" s="277"/>
      <c r="BN117" s="277"/>
      <c r="BO117" s="277"/>
      <c r="BP117" s="281"/>
      <c r="BQ117" s="281"/>
      <c r="BR117" s="281"/>
      <c r="BS117" s="281"/>
      <c r="BT117" s="281"/>
      <c r="BU117" s="281"/>
      <c r="BV117" s="281"/>
      <c r="BW117" s="281"/>
      <c r="BX117" s="281"/>
      <c r="BY117" s="281"/>
      <c r="BZ117" s="281"/>
      <c r="CA117" s="281"/>
      <c r="CB117" s="281"/>
      <c r="CC117" s="281"/>
      <c r="CD117" s="281"/>
      <c r="CE117" s="281"/>
      <c r="CF117" s="247"/>
      <c r="CG117" s="239"/>
      <c r="CH117" s="265"/>
      <c r="CI117" s="239"/>
      <c r="CJ117" s="176"/>
      <c r="CK117" s="157"/>
      <c r="CL117" s="158"/>
      <c r="CM117" s="157"/>
      <c r="CN117" s="348"/>
      <c r="CO117" s="157"/>
      <c r="CP117" s="157"/>
      <c r="CQ117" s="158"/>
      <c r="CR117" s="157"/>
      <c r="CS117" s="348"/>
      <c r="CT117" s="157"/>
      <c r="CU117" s="157"/>
      <c r="CV117" s="158"/>
      <c r="CW117" s="157"/>
      <c r="CX117" s="348"/>
      <c r="CY117" s="157"/>
      <c r="CZ117" s="157"/>
      <c r="DA117" s="158"/>
      <c r="DB117" s="159"/>
    </row>
    <row r="118" spans="2:106" ht="9" customHeight="1" thickTop="1" thickBot="1">
      <c r="B118" s="265"/>
      <c r="C118" s="247"/>
      <c r="D118" s="286"/>
      <c r="E118" s="286"/>
      <c r="F118" s="286"/>
      <c r="G118" s="286"/>
      <c r="H118" s="286"/>
      <c r="I118" s="286"/>
      <c r="J118" s="286"/>
      <c r="K118" s="286"/>
      <c r="L118" s="265"/>
      <c r="M118" s="247"/>
      <c r="N118" s="247"/>
      <c r="O118" s="247"/>
      <c r="P118" s="247"/>
      <c r="Q118" s="247"/>
      <c r="R118" s="247"/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287"/>
      <c r="AF118" s="287"/>
      <c r="AG118" s="287"/>
      <c r="AH118" s="287"/>
      <c r="AI118" s="287"/>
      <c r="AJ118" s="287"/>
      <c r="AK118" s="287"/>
      <c r="AL118" s="287"/>
      <c r="AM118" s="287"/>
      <c r="AN118" s="277"/>
      <c r="AO118" s="277"/>
      <c r="AP118" s="277"/>
      <c r="AQ118" s="277"/>
      <c r="AR118" s="277"/>
      <c r="AS118" s="277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77"/>
      <c r="BK118" s="277"/>
      <c r="BL118" s="277"/>
      <c r="BM118" s="277"/>
      <c r="BN118" s="277"/>
      <c r="BO118" s="277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1"/>
      <c r="CC118" s="281"/>
      <c r="CD118" s="281"/>
      <c r="CE118" s="281"/>
      <c r="CF118" s="247"/>
      <c r="CG118" s="239"/>
      <c r="CH118" s="265"/>
      <c r="CI118" s="239"/>
      <c r="CJ118" s="176"/>
      <c r="CK118" s="157"/>
      <c r="CL118" s="158"/>
      <c r="CM118" s="157"/>
      <c r="CN118" s="348"/>
      <c r="CO118" s="157"/>
      <c r="CP118" s="157"/>
      <c r="CQ118" s="158"/>
      <c r="CR118" s="157"/>
      <c r="CS118" s="348"/>
      <c r="CT118" s="157"/>
      <c r="CU118" s="157"/>
      <c r="CV118" s="158"/>
      <c r="CW118" s="157"/>
      <c r="CX118" s="348"/>
      <c r="CY118" s="157"/>
      <c r="CZ118" s="157"/>
      <c r="DA118" s="158"/>
      <c r="DB118" s="159"/>
    </row>
    <row r="119" spans="2:106" ht="9" customHeight="1" thickTop="1" thickBot="1">
      <c r="B119" s="265"/>
      <c r="C119" s="247"/>
      <c r="D119" s="286"/>
      <c r="E119" s="286"/>
      <c r="F119" s="286"/>
      <c r="G119" s="286"/>
      <c r="H119" s="286"/>
      <c r="I119" s="286"/>
      <c r="J119" s="286"/>
      <c r="K119" s="286"/>
      <c r="L119" s="265"/>
      <c r="M119" s="247"/>
      <c r="N119" s="247"/>
      <c r="O119" s="247"/>
      <c r="P119" s="247"/>
      <c r="Q119" s="247"/>
      <c r="R119" s="24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7"/>
      <c r="AG119" s="287"/>
      <c r="AH119" s="287"/>
      <c r="AI119" s="287"/>
      <c r="AJ119" s="287"/>
      <c r="AK119" s="287"/>
      <c r="AL119" s="287"/>
      <c r="AM119" s="287"/>
      <c r="AN119" s="277"/>
      <c r="AO119" s="277"/>
      <c r="AP119" s="277"/>
      <c r="AQ119" s="277"/>
      <c r="AR119" s="277"/>
      <c r="AS119" s="277"/>
      <c r="AT119" s="281"/>
      <c r="AU119" s="281"/>
      <c r="AV119" s="281"/>
      <c r="AW119" s="281"/>
      <c r="AX119" s="281"/>
      <c r="AY119" s="281"/>
      <c r="AZ119" s="281"/>
      <c r="BA119" s="281"/>
      <c r="BB119" s="281"/>
      <c r="BC119" s="281"/>
      <c r="BD119" s="281"/>
      <c r="BE119" s="281"/>
      <c r="BF119" s="281"/>
      <c r="BG119" s="281"/>
      <c r="BH119" s="281"/>
      <c r="BI119" s="281"/>
      <c r="BJ119" s="277"/>
      <c r="BK119" s="277"/>
      <c r="BL119" s="277"/>
      <c r="BM119" s="277"/>
      <c r="BN119" s="277"/>
      <c r="BO119" s="277"/>
      <c r="BP119" s="281"/>
      <c r="BQ119" s="281"/>
      <c r="BR119" s="281"/>
      <c r="BS119" s="281"/>
      <c r="BT119" s="281"/>
      <c r="BU119" s="281"/>
      <c r="BV119" s="281"/>
      <c r="BW119" s="281"/>
      <c r="BX119" s="281"/>
      <c r="BY119" s="281"/>
      <c r="BZ119" s="281"/>
      <c r="CA119" s="281"/>
      <c r="CB119" s="281"/>
      <c r="CC119" s="281"/>
      <c r="CD119" s="281"/>
      <c r="CE119" s="281"/>
      <c r="CF119" s="247"/>
      <c r="CG119" s="239"/>
      <c r="CH119" s="265"/>
      <c r="CI119" s="239"/>
      <c r="CJ119" s="176"/>
      <c r="CK119" s="160">
        <v>32</v>
      </c>
      <c r="CL119" s="158">
        <v>32</v>
      </c>
      <c r="CM119" s="157"/>
      <c r="CN119" s="348"/>
      <c r="CO119" s="157"/>
      <c r="CP119" s="157">
        <v>72</v>
      </c>
      <c r="CQ119" s="158">
        <v>72</v>
      </c>
      <c r="CR119" s="157"/>
      <c r="CS119" s="348"/>
      <c r="CT119" s="157"/>
      <c r="CU119" s="157">
        <v>112</v>
      </c>
      <c r="CV119" s="158">
        <v>112</v>
      </c>
      <c r="CW119" s="157"/>
      <c r="CX119" s="348"/>
      <c r="CY119" s="157"/>
      <c r="CZ119" s="157">
        <v>152</v>
      </c>
      <c r="DA119" s="158">
        <v>152</v>
      </c>
      <c r="DB119" s="159"/>
    </row>
    <row r="120" spans="2:106" ht="9" customHeight="1" thickTop="1" thickBot="1">
      <c r="B120" s="265"/>
      <c r="C120" s="247"/>
      <c r="D120" s="247"/>
      <c r="E120" s="247"/>
      <c r="F120" s="247"/>
      <c r="G120" s="247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7"/>
      <c r="AE120" s="247"/>
      <c r="AF120" s="247"/>
      <c r="AG120" s="247"/>
      <c r="AH120" s="247"/>
      <c r="AI120" s="247"/>
      <c r="AJ120" s="247"/>
      <c r="AK120" s="247"/>
      <c r="AL120" s="247"/>
      <c r="AM120" s="247"/>
      <c r="AN120" s="247"/>
      <c r="AO120" s="247"/>
      <c r="AP120" s="247"/>
      <c r="AQ120" s="247"/>
      <c r="AR120" s="247"/>
      <c r="AS120" s="247"/>
      <c r="AT120" s="247"/>
      <c r="AU120" s="247"/>
      <c r="AV120" s="247"/>
      <c r="AW120" s="247"/>
      <c r="AX120" s="247"/>
      <c r="AY120" s="247"/>
      <c r="AZ120" s="247"/>
      <c r="BA120" s="247"/>
      <c r="BB120" s="247"/>
      <c r="BC120" s="247"/>
      <c r="BD120" s="247"/>
      <c r="BE120" s="247"/>
      <c r="BF120" s="247"/>
      <c r="BG120" s="247"/>
      <c r="BH120" s="247"/>
      <c r="BI120" s="247"/>
      <c r="BJ120" s="247"/>
      <c r="BK120" s="247"/>
      <c r="BL120" s="247"/>
      <c r="BM120" s="247"/>
      <c r="BN120" s="247"/>
      <c r="BO120" s="247"/>
      <c r="BP120" s="247"/>
      <c r="BQ120" s="247"/>
      <c r="BR120" s="247"/>
      <c r="BS120" s="247"/>
      <c r="BT120" s="247"/>
      <c r="BU120" s="247"/>
      <c r="BV120" s="247"/>
      <c r="BW120" s="247"/>
      <c r="BX120" s="247"/>
      <c r="BY120" s="247"/>
      <c r="BZ120" s="247"/>
      <c r="CA120" s="247"/>
      <c r="CB120" s="247"/>
      <c r="CC120" s="247"/>
      <c r="CD120" s="247"/>
      <c r="CE120" s="247"/>
      <c r="CF120" s="247"/>
      <c r="CG120" s="239"/>
      <c r="CH120" s="265"/>
      <c r="CI120" s="239"/>
      <c r="CJ120" s="176"/>
      <c r="CK120" s="157"/>
      <c r="CL120" s="158"/>
      <c r="CM120" s="157"/>
      <c r="CN120" s="348"/>
      <c r="CO120" s="157"/>
      <c r="CP120" s="157"/>
      <c r="CQ120" s="158"/>
      <c r="CR120" s="157"/>
      <c r="CS120" s="348"/>
      <c r="CT120" s="157"/>
      <c r="CU120" s="157"/>
      <c r="CV120" s="158"/>
      <c r="CW120" s="157"/>
      <c r="CX120" s="348"/>
      <c r="CY120" s="157"/>
      <c r="CZ120" s="157"/>
      <c r="DA120" s="158"/>
      <c r="DB120" s="159"/>
    </row>
    <row r="121" spans="2:106" ht="9" customHeight="1" thickTop="1" thickBot="1">
      <c r="B121" s="265"/>
      <c r="C121" s="247"/>
      <c r="D121" s="286"/>
      <c r="E121" s="286"/>
      <c r="F121" s="286"/>
      <c r="G121" s="286"/>
      <c r="H121" s="286"/>
      <c r="I121" s="286"/>
      <c r="J121" s="286"/>
      <c r="K121" s="286"/>
      <c r="L121" s="286"/>
      <c r="M121" s="286"/>
      <c r="N121" s="286"/>
      <c r="O121" s="286"/>
      <c r="P121" s="265"/>
      <c r="Q121" s="247"/>
      <c r="R121" s="247"/>
      <c r="S121" s="287" t="s">
        <v>48</v>
      </c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7"/>
      <c r="AI121" s="287"/>
      <c r="AJ121" s="287"/>
      <c r="AK121" s="287"/>
      <c r="AL121" s="287"/>
      <c r="AM121" s="287"/>
      <c r="AN121" s="277" t="s">
        <v>49</v>
      </c>
      <c r="AO121" s="277"/>
      <c r="AP121" s="277"/>
      <c r="AQ121" s="277"/>
      <c r="AR121" s="277"/>
      <c r="AS121" s="277"/>
      <c r="AT121" s="281">
        <v>1</v>
      </c>
      <c r="AU121" s="281"/>
      <c r="AV121" s="281"/>
      <c r="AW121" s="281"/>
      <c r="AX121" s="281">
        <v>2</v>
      </c>
      <c r="AY121" s="281"/>
      <c r="AZ121" s="281"/>
      <c r="BA121" s="281"/>
      <c r="BB121" s="281">
        <v>3</v>
      </c>
      <c r="BC121" s="281"/>
      <c r="BD121" s="281"/>
      <c r="BE121" s="281"/>
      <c r="BF121" s="281">
        <v>4</v>
      </c>
      <c r="BG121" s="281"/>
      <c r="BH121" s="281"/>
      <c r="BI121" s="281"/>
      <c r="BJ121" s="277" t="s">
        <v>50</v>
      </c>
      <c r="BK121" s="277"/>
      <c r="BL121" s="277"/>
      <c r="BM121" s="277"/>
      <c r="BN121" s="277"/>
      <c r="BO121" s="277"/>
      <c r="BP121" s="281">
        <v>1</v>
      </c>
      <c r="BQ121" s="281"/>
      <c r="BR121" s="281"/>
      <c r="BS121" s="281"/>
      <c r="BT121" s="281">
        <v>2</v>
      </c>
      <c r="BU121" s="281"/>
      <c r="BV121" s="281"/>
      <c r="BW121" s="281"/>
      <c r="BX121" s="281">
        <v>3</v>
      </c>
      <c r="BY121" s="281"/>
      <c r="BZ121" s="281"/>
      <c r="CA121" s="281"/>
      <c r="CB121" s="281">
        <v>4</v>
      </c>
      <c r="CC121" s="281"/>
      <c r="CD121" s="281"/>
      <c r="CE121" s="281"/>
      <c r="CF121" s="247"/>
      <c r="CG121" s="239"/>
      <c r="CH121" s="265"/>
      <c r="CI121" s="239"/>
      <c r="CJ121" s="176"/>
      <c r="CK121" s="157"/>
      <c r="CL121" s="158"/>
      <c r="CM121" s="157"/>
      <c r="CN121" s="348"/>
      <c r="CO121" s="157"/>
      <c r="CP121" s="157"/>
      <c r="CQ121" s="158"/>
      <c r="CR121" s="157"/>
      <c r="CS121" s="348"/>
      <c r="CT121" s="157"/>
      <c r="CU121" s="157"/>
      <c r="CV121" s="158"/>
      <c r="CW121" s="157"/>
      <c r="CX121" s="348"/>
      <c r="CY121" s="157"/>
      <c r="CZ121" s="157"/>
      <c r="DA121" s="158"/>
      <c r="DB121" s="159"/>
    </row>
    <row r="122" spans="2:106" ht="9" customHeight="1" thickTop="1" thickBot="1">
      <c r="B122" s="265"/>
      <c r="C122" s="247"/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65"/>
      <c r="Q122" s="247"/>
      <c r="R122" s="24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7"/>
      <c r="AI122" s="287"/>
      <c r="AJ122" s="287"/>
      <c r="AK122" s="287"/>
      <c r="AL122" s="287"/>
      <c r="AM122" s="287"/>
      <c r="AN122" s="277"/>
      <c r="AO122" s="277"/>
      <c r="AP122" s="277"/>
      <c r="AQ122" s="277"/>
      <c r="AR122" s="277"/>
      <c r="AS122" s="277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77"/>
      <c r="BK122" s="277"/>
      <c r="BL122" s="277"/>
      <c r="BM122" s="277"/>
      <c r="BN122" s="277"/>
      <c r="BO122" s="277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1"/>
      <c r="CC122" s="281"/>
      <c r="CD122" s="281"/>
      <c r="CE122" s="281"/>
      <c r="CF122" s="247"/>
      <c r="CG122" s="239"/>
      <c r="CH122" s="265"/>
      <c r="CI122" s="239"/>
      <c r="CJ122" s="176"/>
      <c r="CK122" s="160">
        <v>33</v>
      </c>
      <c r="CL122" s="158">
        <v>33</v>
      </c>
      <c r="CM122" s="157"/>
      <c r="CN122" s="348"/>
      <c r="CO122" s="157"/>
      <c r="CP122" s="157">
        <v>73</v>
      </c>
      <c r="CQ122" s="158">
        <v>73</v>
      </c>
      <c r="CR122" s="157"/>
      <c r="CS122" s="348"/>
      <c r="CT122" s="157"/>
      <c r="CU122" s="157">
        <v>113</v>
      </c>
      <c r="CV122" s="158">
        <v>113</v>
      </c>
      <c r="CW122" s="157"/>
      <c r="CX122" s="348"/>
      <c r="CY122" s="157"/>
      <c r="CZ122" s="157">
        <v>153</v>
      </c>
      <c r="DA122" s="158">
        <v>153</v>
      </c>
      <c r="DB122" s="159"/>
    </row>
    <row r="123" spans="2:106" ht="9" customHeight="1" thickTop="1" thickBot="1">
      <c r="B123" s="265"/>
      <c r="C123" s="247"/>
      <c r="D123" s="286"/>
      <c r="E123" s="286"/>
      <c r="F123" s="286"/>
      <c r="G123" s="286"/>
      <c r="H123" s="286"/>
      <c r="I123" s="286"/>
      <c r="J123" s="286"/>
      <c r="K123" s="286"/>
      <c r="L123" s="286"/>
      <c r="M123" s="286"/>
      <c r="N123" s="286"/>
      <c r="O123" s="286"/>
      <c r="P123" s="265"/>
      <c r="Q123" s="247"/>
      <c r="R123" s="24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7"/>
      <c r="AI123" s="287"/>
      <c r="AJ123" s="287"/>
      <c r="AK123" s="287"/>
      <c r="AL123" s="287"/>
      <c r="AM123" s="287"/>
      <c r="AN123" s="277"/>
      <c r="AO123" s="277"/>
      <c r="AP123" s="277"/>
      <c r="AQ123" s="277"/>
      <c r="AR123" s="277"/>
      <c r="AS123" s="277"/>
      <c r="AT123" s="281"/>
      <c r="AU123" s="281"/>
      <c r="AV123" s="281"/>
      <c r="AW123" s="281"/>
      <c r="AX123" s="281"/>
      <c r="AY123" s="281"/>
      <c r="AZ123" s="281"/>
      <c r="BA123" s="281"/>
      <c r="BB123" s="281"/>
      <c r="BC123" s="281"/>
      <c r="BD123" s="281"/>
      <c r="BE123" s="281"/>
      <c r="BF123" s="281"/>
      <c r="BG123" s="281"/>
      <c r="BH123" s="281"/>
      <c r="BI123" s="281"/>
      <c r="BJ123" s="277"/>
      <c r="BK123" s="277"/>
      <c r="BL123" s="277"/>
      <c r="BM123" s="277"/>
      <c r="BN123" s="277"/>
      <c r="BO123" s="277"/>
      <c r="BP123" s="281"/>
      <c r="BQ123" s="281"/>
      <c r="BR123" s="281"/>
      <c r="BS123" s="281"/>
      <c r="BT123" s="281"/>
      <c r="BU123" s="281"/>
      <c r="BV123" s="281"/>
      <c r="BW123" s="281"/>
      <c r="BX123" s="281"/>
      <c r="BY123" s="281"/>
      <c r="BZ123" s="281"/>
      <c r="CA123" s="281"/>
      <c r="CB123" s="281"/>
      <c r="CC123" s="281"/>
      <c r="CD123" s="281"/>
      <c r="CE123" s="281"/>
      <c r="CF123" s="247"/>
      <c r="CG123" s="239"/>
      <c r="CH123" s="265"/>
      <c r="CI123" s="239"/>
      <c r="CJ123" s="176"/>
      <c r="CK123" s="157"/>
      <c r="CL123" s="158"/>
      <c r="CM123" s="157"/>
      <c r="CN123" s="348"/>
      <c r="CO123" s="157"/>
      <c r="CP123" s="157"/>
      <c r="CQ123" s="158"/>
      <c r="CR123" s="157"/>
      <c r="CS123" s="348"/>
      <c r="CT123" s="157"/>
      <c r="CU123" s="157"/>
      <c r="CV123" s="158"/>
      <c r="CW123" s="157"/>
      <c r="CX123" s="348"/>
      <c r="CY123" s="157"/>
      <c r="CZ123" s="157"/>
      <c r="DA123" s="158"/>
      <c r="DB123" s="159"/>
    </row>
    <row r="124" spans="2:106" ht="9" customHeight="1" thickTop="1" thickBot="1">
      <c r="B124" s="265"/>
      <c r="C124" s="247"/>
      <c r="D124" s="286"/>
      <c r="E124" s="286"/>
      <c r="F124" s="286"/>
      <c r="G124" s="286"/>
      <c r="H124" s="286"/>
      <c r="I124" s="286"/>
      <c r="J124" s="286"/>
      <c r="K124" s="286"/>
      <c r="L124" s="286"/>
      <c r="M124" s="286"/>
      <c r="N124" s="286"/>
      <c r="O124" s="286"/>
      <c r="P124" s="265"/>
      <c r="Q124" s="247"/>
      <c r="R124" s="24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7"/>
      <c r="AI124" s="287"/>
      <c r="AJ124" s="287"/>
      <c r="AK124" s="287"/>
      <c r="AL124" s="287"/>
      <c r="AM124" s="287"/>
      <c r="AN124" s="277"/>
      <c r="AO124" s="277"/>
      <c r="AP124" s="277"/>
      <c r="AQ124" s="277"/>
      <c r="AR124" s="277"/>
      <c r="AS124" s="277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77"/>
      <c r="BK124" s="277"/>
      <c r="BL124" s="277"/>
      <c r="BM124" s="277"/>
      <c r="BN124" s="277"/>
      <c r="BO124" s="277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1"/>
      <c r="CC124" s="281"/>
      <c r="CD124" s="281"/>
      <c r="CE124" s="281"/>
      <c r="CF124" s="247"/>
      <c r="CG124" s="239"/>
      <c r="CH124" s="265"/>
      <c r="CI124" s="239"/>
      <c r="CJ124" s="176"/>
      <c r="CK124" s="157"/>
      <c r="CL124" s="158"/>
      <c r="CM124" s="157"/>
      <c r="CN124" s="348"/>
      <c r="CO124" s="157"/>
      <c r="CP124" s="157"/>
      <c r="CQ124" s="158"/>
      <c r="CR124" s="157"/>
      <c r="CS124" s="348"/>
      <c r="CT124" s="157"/>
      <c r="CU124" s="157"/>
      <c r="CV124" s="158"/>
      <c r="CW124" s="157"/>
      <c r="CX124" s="348"/>
      <c r="CY124" s="157"/>
      <c r="CZ124" s="157"/>
      <c r="DA124" s="158"/>
      <c r="DB124" s="159"/>
    </row>
    <row r="125" spans="2:106" ht="9" customHeight="1" thickTop="1" thickBot="1">
      <c r="B125" s="265"/>
      <c r="C125" s="247"/>
      <c r="D125" s="247"/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47"/>
      <c r="AE125" s="247"/>
      <c r="AF125" s="247"/>
      <c r="AG125" s="247"/>
      <c r="AH125" s="247"/>
      <c r="AI125" s="247"/>
      <c r="AJ125" s="247"/>
      <c r="AK125" s="247"/>
      <c r="AL125" s="247"/>
      <c r="AM125" s="247"/>
      <c r="AN125" s="247"/>
      <c r="AO125" s="247"/>
      <c r="AP125" s="247"/>
      <c r="AQ125" s="247"/>
      <c r="AR125" s="247"/>
      <c r="AS125" s="247"/>
      <c r="AT125" s="247"/>
      <c r="AU125" s="247"/>
      <c r="AV125" s="247"/>
      <c r="AW125" s="247"/>
      <c r="AX125" s="247"/>
      <c r="AY125" s="247"/>
      <c r="AZ125" s="247"/>
      <c r="BA125" s="247"/>
      <c r="BB125" s="247"/>
      <c r="BC125" s="247"/>
      <c r="BD125" s="247"/>
      <c r="BE125" s="247"/>
      <c r="BF125" s="247"/>
      <c r="BG125" s="247"/>
      <c r="BH125" s="247"/>
      <c r="BI125" s="247"/>
      <c r="BJ125" s="247"/>
      <c r="BK125" s="247"/>
      <c r="BL125" s="247"/>
      <c r="BM125" s="247"/>
      <c r="BN125" s="247"/>
      <c r="BO125" s="247"/>
      <c r="BP125" s="247"/>
      <c r="BQ125" s="247"/>
      <c r="BR125" s="247"/>
      <c r="BS125" s="247"/>
      <c r="BT125" s="247"/>
      <c r="BU125" s="247"/>
      <c r="BV125" s="247"/>
      <c r="BW125" s="247"/>
      <c r="BX125" s="247"/>
      <c r="BY125" s="247"/>
      <c r="BZ125" s="247"/>
      <c r="CA125" s="247"/>
      <c r="CB125" s="247"/>
      <c r="CC125" s="247"/>
      <c r="CD125" s="247"/>
      <c r="CE125" s="247"/>
      <c r="CF125" s="247"/>
      <c r="CG125" s="239"/>
      <c r="CH125" s="265"/>
      <c r="CI125" s="239"/>
      <c r="CJ125" s="176"/>
      <c r="CK125" s="160">
        <v>34</v>
      </c>
      <c r="CL125" s="158">
        <v>34</v>
      </c>
      <c r="CM125" s="157"/>
      <c r="CN125" s="348"/>
      <c r="CO125" s="157"/>
      <c r="CP125" s="160">
        <v>74</v>
      </c>
      <c r="CQ125" s="161">
        <v>74</v>
      </c>
      <c r="CR125" s="157"/>
      <c r="CS125" s="348"/>
      <c r="CT125" s="157"/>
      <c r="CU125" s="160">
        <v>114</v>
      </c>
      <c r="CV125" s="161">
        <v>114</v>
      </c>
      <c r="CW125" s="157"/>
      <c r="CX125" s="348"/>
      <c r="CY125" s="157"/>
      <c r="CZ125" s="160">
        <v>154</v>
      </c>
      <c r="DA125" s="161">
        <v>154</v>
      </c>
      <c r="DB125" s="159"/>
    </row>
    <row r="126" spans="2:106" ht="9" customHeight="1" thickTop="1" thickBot="1">
      <c r="B126" s="265"/>
      <c r="C126" s="247"/>
      <c r="D126" s="286"/>
      <c r="E126" s="286"/>
      <c r="F126" s="286"/>
      <c r="G126" s="286"/>
      <c r="H126" s="286"/>
      <c r="I126" s="286"/>
      <c r="J126" s="286"/>
      <c r="K126" s="286"/>
      <c r="L126" s="286"/>
      <c r="M126" s="286"/>
      <c r="N126" s="286"/>
      <c r="O126" s="286"/>
      <c r="P126" s="265"/>
      <c r="Q126" s="247"/>
      <c r="R126" s="247"/>
      <c r="S126" s="287" t="s">
        <v>51</v>
      </c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7"/>
      <c r="AI126" s="287"/>
      <c r="AJ126" s="287"/>
      <c r="AK126" s="287"/>
      <c r="AL126" s="287"/>
      <c r="AM126" s="287"/>
      <c r="AN126" s="287"/>
      <c r="AO126" s="287"/>
      <c r="AP126" s="287"/>
      <c r="AQ126" s="287"/>
      <c r="AR126" s="287"/>
      <c r="AS126" s="287"/>
      <c r="AT126" s="287"/>
      <c r="AU126" s="247"/>
      <c r="AV126" s="247"/>
      <c r="AW126" s="247"/>
      <c r="AX126" s="247"/>
      <c r="AY126" s="247"/>
      <c r="AZ126" s="247"/>
      <c r="BA126" s="247"/>
      <c r="BB126" s="247"/>
      <c r="BC126" s="247"/>
      <c r="BD126" s="247"/>
      <c r="BE126" s="247"/>
      <c r="BF126" s="247"/>
      <c r="BG126" s="247"/>
      <c r="BH126" s="247"/>
      <c r="BI126" s="247"/>
      <c r="BJ126" s="247"/>
      <c r="BK126" s="247"/>
      <c r="BL126" s="247"/>
      <c r="BM126" s="247"/>
      <c r="BN126" s="247"/>
      <c r="BO126" s="247"/>
      <c r="BP126" s="247"/>
      <c r="BQ126" s="247"/>
      <c r="BR126" s="247"/>
      <c r="BS126" s="247"/>
      <c r="BT126" s="247"/>
      <c r="BU126" s="247"/>
      <c r="BV126" s="247"/>
      <c r="BW126" s="247"/>
      <c r="BX126" s="247"/>
      <c r="BY126" s="247"/>
      <c r="BZ126" s="247"/>
      <c r="CA126" s="247"/>
      <c r="CB126" s="247"/>
      <c r="CC126" s="247"/>
      <c r="CD126" s="247"/>
      <c r="CE126" s="247"/>
      <c r="CF126" s="247"/>
      <c r="CG126" s="239"/>
      <c r="CH126" s="265"/>
      <c r="CI126" s="239"/>
      <c r="CJ126" s="176"/>
      <c r="CK126" s="157"/>
      <c r="CL126" s="158"/>
      <c r="CM126" s="157"/>
      <c r="CN126" s="348"/>
      <c r="CO126" s="157"/>
      <c r="CP126" s="157"/>
      <c r="CQ126" s="158"/>
      <c r="CR126" s="157"/>
      <c r="CS126" s="348"/>
      <c r="CT126" s="157"/>
      <c r="CU126" s="157"/>
      <c r="CV126" s="158"/>
      <c r="CW126" s="157"/>
      <c r="CX126" s="348"/>
      <c r="CY126" s="157"/>
      <c r="CZ126" s="157"/>
      <c r="DA126" s="158"/>
      <c r="DB126" s="159"/>
    </row>
    <row r="127" spans="2:106" ht="9" customHeight="1" thickTop="1" thickBot="1">
      <c r="B127" s="265"/>
      <c r="C127" s="247"/>
      <c r="D127" s="286"/>
      <c r="E127" s="286"/>
      <c r="F127" s="286"/>
      <c r="G127" s="286"/>
      <c r="H127" s="286"/>
      <c r="I127" s="286"/>
      <c r="J127" s="286"/>
      <c r="K127" s="286"/>
      <c r="L127" s="286"/>
      <c r="M127" s="286"/>
      <c r="N127" s="286"/>
      <c r="O127" s="286"/>
      <c r="P127" s="265"/>
      <c r="Q127" s="247"/>
      <c r="R127" s="247"/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7"/>
      <c r="AN127" s="287"/>
      <c r="AO127" s="287"/>
      <c r="AP127" s="287"/>
      <c r="AQ127" s="287"/>
      <c r="AR127" s="287"/>
      <c r="AS127" s="287"/>
      <c r="AT127" s="287"/>
      <c r="AU127" s="247"/>
      <c r="AV127" s="247"/>
      <c r="AW127" s="247"/>
      <c r="AX127" s="247"/>
      <c r="AY127" s="247"/>
      <c r="AZ127" s="247"/>
      <c r="BA127" s="247"/>
      <c r="BB127" s="247"/>
      <c r="BC127" s="247"/>
      <c r="BD127" s="247"/>
      <c r="BE127" s="247"/>
      <c r="BF127" s="247"/>
      <c r="BG127" s="247"/>
      <c r="BH127" s="247"/>
      <c r="BI127" s="247"/>
      <c r="BJ127" s="247"/>
      <c r="BK127" s="247"/>
      <c r="BL127" s="247"/>
      <c r="BM127" s="247"/>
      <c r="BN127" s="247"/>
      <c r="BO127" s="247"/>
      <c r="BP127" s="247"/>
      <c r="BQ127" s="247"/>
      <c r="BR127" s="247"/>
      <c r="BS127" s="247"/>
      <c r="BT127" s="247"/>
      <c r="BU127" s="247"/>
      <c r="BV127" s="247"/>
      <c r="BW127" s="247"/>
      <c r="BX127" s="247"/>
      <c r="BY127" s="247"/>
      <c r="BZ127" s="247"/>
      <c r="CA127" s="247"/>
      <c r="CB127" s="247"/>
      <c r="CC127" s="247"/>
      <c r="CD127" s="247"/>
      <c r="CE127" s="247"/>
      <c r="CF127" s="247"/>
      <c r="CG127" s="239"/>
      <c r="CH127" s="265"/>
      <c r="CI127" s="239"/>
      <c r="CJ127" s="176"/>
      <c r="CK127" s="157"/>
      <c r="CL127" s="158"/>
      <c r="CM127" s="157"/>
      <c r="CN127" s="348"/>
      <c r="CO127" s="157"/>
      <c r="CP127" s="157"/>
      <c r="CQ127" s="158"/>
      <c r="CR127" s="157"/>
      <c r="CS127" s="348"/>
      <c r="CT127" s="157"/>
      <c r="CU127" s="157"/>
      <c r="CV127" s="158"/>
      <c r="CW127" s="157"/>
      <c r="CX127" s="348"/>
      <c r="CY127" s="157"/>
      <c r="CZ127" s="157"/>
      <c r="DA127" s="158"/>
      <c r="DB127" s="159"/>
    </row>
    <row r="128" spans="2:106" ht="9" customHeight="1" thickTop="1" thickBot="1">
      <c r="B128" s="265"/>
      <c r="C128" s="247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65"/>
      <c r="Q128" s="247"/>
      <c r="R128" s="247"/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  <c r="AD128" s="287"/>
      <c r="AE128" s="287"/>
      <c r="AF128" s="287"/>
      <c r="AG128" s="287"/>
      <c r="AH128" s="287"/>
      <c r="AI128" s="287"/>
      <c r="AJ128" s="287"/>
      <c r="AK128" s="287"/>
      <c r="AL128" s="287"/>
      <c r="AM128" s="287"/>
      <c r="AN128" s="287"/>
      <c r="AO128" s="287"/>
      <c r="AP128" s="287"/>
      <c r="AQ128" s="287"/>
      <c r="AR128" s="287"/>
      <c r="AS128" s="287"/>
      <c r="AT128" s="287"/>
      <c r="AU128" s="247"/>
      <c r="AV128" s="247"/>
      <c r="AW128" s="247"/>
      <c r="AX128" s="247"/>
      <c r="AY128" s="247"/>
      <c r="AZ128" s="247"/>
      <c r="BA128" s="247"/>
      <c r="BB128" s="247"/>
      <c r="BC128" s="247"/>
      <c r="BD128" s="247"/>
      <c r="BE128" s="247"/>
      <c r="BF128" s="247"/>
      <c r="BG128" s="247"/>
      <c r="BH128" s="247"/>
      <c r="BI128" s="247"/>
      <c r="BJ128" s="247"/>
      <c r="BK128" s="247"/>
      <c r="BL128" s="247"/>
      <c r="BM128" s="247"/>
      <c r="BN128" s="247"/>
      <c r="BO128" s="247"/>
      <c r="BP128" s="247"/>
      <c r="BQ128" s="247"/>
      <c r="BR128" s="247"/>
      <c r="BS128" s="247"/>
      <c r="BT128" s="247"/>
      <c r="BU128" s="247"/>
      <c r="BV128" s="247"/>
      <c r="BW128" s="247"/>
      <c r="BX128" s="247"/>
      <c r="BY128" s="247"/>
      <c r="BZ128" s="247"/>
      <c r="CA128" s="247"/>
      <c r="CB128" s="247"/>
      <c r="CC128" s="247"/>
      <c r="CD128" s="247"/>
      <c r="CE128" s="247"/>
      <c r="CF128" s="247"/>
      <c r="CG128" s="239"/>
      <c r="CH128" s="265"/>
      <c r="CI128" s="239"/>
      <c r="CJ128" s="176"/>
      <c r="CK128" s="160">
        <v>35</v>
      </c>
      <c r="CL128" s="158">
        <v>35</v>
      </c>
      <c r="CM128" s="157"/>
      <c r="CN128" s="348"/>
      <c r="CO128" s="157"/>
      <c r="CP128" s="157">
        <v>75</v>
      </c>
      <c r="CQ128" s="158">
        <v>75</v>
      </c>
      <c r="CR128" s="157"/>
      <c r="CS128" s="348"/>
      <c r="CT128" s="157"/>
      <c r="CU128" s="157">
        <v>115</v>
      </c>
      <c r="CV128" s="158">
        <v>115</v>
      </c>
      <c r="CW128" s="157"/>
      <c r="CX128" s="348"/>
      <c r="CY128" s="157"/>
      <c r="CZ128" s="157">
        <v>155</v>
      </c>
      <c r="DA128" s="158">
        <v>155</v>
      </c>
      <c r="DB128" s="159"/>
    </row>
    <row r="129" spans="2:106" ht="9" customHeight="1" thickTop="1" thickBot="1">
      <c r="B129" s="265"/>
      <c r="C129" s="247"/>
      <c r="D129" s="286"/>
      <c r="E129" s="286"/>
      <c r="F129" s="286"/>
      <c r="G129" s="286"/>
      <c r="H129" s="286"/>
      <c r="I129" s="286"/>
      <c r="J129" s="286"/>
      <c r="K129" s="286"/>
      <c r="L129" s="286"/>
      <c r="M129" s="286"/>
      <c r="N129" s="286"/>
      <c r="O129" s="286"/>
      <c r="P129" s="265"/>
      <c r="Q129" s="247"/>
      <c r="R129" s="247"/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  <c r="AD129" s="287"/>
      <c r="AE129" s="287"/>
      <c r="AF129" s="287"/>
      <c r="AG129" s="287"/>
      <c r="AH129" s="287"/>
      <c r="AI129" s="287"/>
      <c r="AJ129" s="287"/>
      <c r="AK129" s="287"/>
      <c r="AL129" s="287"/>
      <c r="AM129" s="287"/>
      <c r="AN129" s="287"/>
      <c r="AO129" s="287"/>
      <c r="AP129" s="287"/>
      <c r="AQ129" s="287"/>
      <c r="AR129" s="287"/>
      <c r="AS129" s="287"/>
      <c r="AT129" s="287"/>
      <c r="AU129" s="247"/>
      <c r="AV129" s="247"/>
      <c r="AW129" s="247"/>
      <c r="AX129" s="247"/>
      <c r="AY129" s="247"/>
      <c r="AZ129" s="247"/>
      <c r="BA129" s="247"/>
      <c r="BB129" s="247"/>
      <c r="BC129" s="247"/>
      <c r="BD129" s="247"/>
      <c r="BE129" s="247"/>
      <c r="BF129" s="247"/>
      <c r="BG129" s="247"/>
      <c r="BH129" s="247"/>
      <c r="BI129" s="247"/>
      <c r="BJ129" s="247"/>
      <c r="BK129" s="247"/>
      <c r="BL129" s="247"/>
      <c r="BM129" s="247"/>
      <c r="BN129" s="247"/>
      <c r="BO129" s="247"/>
      <c r="BP129" s="247"/>
      <c r="BQ129" s="247"/>
      <c r="BR129" s="247"/>
      <c r="BS129" s="247"/>
      <c r="BT129" s="247"/>
      <c r="BU129" s="247"/>
      <c r="BV129" s="247"/>
      <c r="BW129" s="247"/>
      <c r="BX129" s="247"/>
      <c r="BY129" s="247"/>
      <c r="BZ129" s="247"/>
      <c r="CA129" s="247"/>
      <c r="CB129" s="247"/>
      <c r="CC129" s="247"/>
      <c r="CD129" s="247"/>
      <c r="CE129" s="247"/>
      <c r="CF129" s="247"/>
      <c r="CG129" s="239"/>
      <c r="CH129" s="265"/>
      <c r="CI129" s="239"/>
      <c r="CJ129" s="176"/>
      <c r="CK129" s="157"/>
      <c r="CL129" s="158"/>
      <c r="CM129" s="157"/>
      <c r="CN129" s="348"/>
      <c r="CO129" s="157"/>
      <c r="CP129" s="157"/>
      <c r="CQ129" s="158"/>
      <c r="CR129" s="157"/>
      <c r="CS129" s="348"/>
      <c r="CT129" s="157"/>
      <c r="CU129" s="157"/>
      <c r="CV129" s="158"/>
      <c r="CW129" s="157"/>
      <c r="CX129" s="348"/>
      <c r="CY129" s="157"/>
      <c r="CZ129" s="157"/>
      <c r="DA129" s="158"/>
      <c r="DB129" s="159"/>
    </row>
    <row r="130" spans="2:106" ht="9" customHeight="1" thickTop="1" thickBot="1">
      <c r="B130" s="266"/>
      <c r="C130" s="263"/>
      <c r="D130" s="263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3"/>
      <c r="AA130" s="263"/>
      <c r="AB130" s="263"/>
      <c r="AC130" s="263"/>
      <c r="AD130" s="263"/>
      <c r="AE130" s="263"/>
      <c r="AF130" s="263"/>
      <c r="AG130" s="263"/>
      <c r="AH130" s="263"/>
      <c r="AI130" s="263"/>
      <c r="AJ130" s="263"/>
      <c r="AK130" s="263"/>
      <c r="AL130" s="263"/>
      <c r="AM130" s="263"/>
      <c r="AN130" s="263"/>
      <c r="AO130" s="263"/>
      <c r="AP130" s="263"/>
      <c r="AQ130" s="263"/>
      <c r="AR130" s="263"/>
      <c r="AS130" s="263"/>
      <c r="AT130" s="263"/>
      <c r="AU130" s="263"/>
      <c r="AV130" s="263"/>
      <c r="AW130" s="263"/>
      <c r="AX130" s="263"/>
      <c r="AY130" s="263"/>
      <c r="AZ130" s="263"/>
      <c r="BA130" s="263"/>
      <c r="BB130" s="263"/>
      <c r="BC130" s="263"/>
      <c r="BD130" s="263"/>
      <c r="BE130" s="263"/>
      <c r="BF130" s="263"/>
      <c r="BG130" s="263"/>
      <c r="BH130" s="263"/>
      <c r="BI130" s="263"/>
      <c r="BJ130" s="263"/>
      <c r="BK130" s="263"/>
      <c r="BL130" s="263"/>
      <c r="BM130" s="263"/>
      <c r="BN130" s="263"/>
      <c r="BO130" s="263"/>
      <c r="BP130" s="263"/>
      <c r="BQ130" s="263"/>
      <c r="BR130" s="263"/>
      <c r="BS130" s="263"/>
      <c r="BT130" s="263"/>
      <c r="BU130" s="263"/>
      <c r="BV130" s="263"/>
      <c r="BW130" s="263"/>
      <c r="BX130" s="263"/>
      <c r="BY130" s="263"/>
      <c r="BZ130" s="263"/>
      <c r="CA130" s="263"/>
      <c r="CB130" s="263"/>
      <c r="CC130" s="263"/>
      <c r="CD130" s="263"/>
      <c r="CE130" s="263"/>
      <c r="CF130" s="263"/>
      <c r="CG130" s="240"/>
      <c r="CH130" s="265"/>
      <c r="CI130" s="239"/>
      <c r="CJ130" s="176"/>
      <c r="CK130" s="157"/>
      <c r="CL130" s="158"/>
      <c r="CM130" s="157"/>
      <c r="CN130" s="348"/>
      <c r="CO130" s="157"/>
      <c r="CP130" s="157"/>
      <c r="CQ130" s="158"/>
      <c r="CR130" s="157"/>
      <c r="CS130" s="348"/>
      <c r="CT130" s="157"/>
      <c r="CU130" s="157"/>
      <c r="CV130" s="158"/>
      <c r="CW130" s="157"/>
      <c r="CX130" s="348"/>
      <c r="CY130" s="157"/>
      <c r="CZ130" s="157"/>
      <c r="DA130" s="158"/>
      <c r="DB130" s="159"/>
    </row>
    <row r="131" spans="2:106" ht="8.25" customHeight="1" thickTop="1">
      <c r="B131" s="293" t="s">
        <v>31</v>
      </c>
      <c r="C131" s="294"/>
      <c r="D131" s="294"/>
      <c r="E131" s="294"/>
      <c r="F131" s="295"/>
      <c r="G131" s="301" t="s">
        <v>32</v>
      </c>
      <c r="H131" s="302"/>
      <c r="I131" s="302"/>
      <c r="J131" s="302"/>
      <c r="K131" s="302"/>
      <c r="L131" s="302"/>
      <c r="M131" s="302"/>
      <c r="N131" s="302"/>
      <c r="O131" s="303"/>
      <c r="P131" s="294" t="s">
        <v>33</v>
      </c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3" t="s">
        <v>31</v>
      </c>
      <c r="AX131" s="294"/>
      <c r="AY131" s="294"/>
      <c r="AZ131" s="294"/>
      <c r="BA131" s="294"/>
      <c r="BB131" s="307"/>
      <c r="BC131" s="264" t="s">
        <v>52</v>
      </c>
      <c r="BD131" s="233"/>
      <c r="BE131" s="233"/>
      <c r="BF131" s="233"/>
      <c r="BG131" s="233"/>
      <c r="BH131" s="238"/>
      <c r="BI131" s="294" t="s">
        <v>53</v>
      </c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  <c r="CG131" s="307"/>
      <c r="CH131" s="265"/>
      <c r="CI131" s="239"/>
      <c r="CJ131" s="176"/>
      <c r="CK131" s="160">
        <v>36</v>
      </c>
      <c r="CL131" s="161">
        <v>36</v>
      </c>
      <c r="CM131" s="157"/>
      <c r="CN131" s="348"/>
      <c r="CO131" s="157"/>
      <c r="CP131" s="157">
        <v>76</v>
      </c>
      <c r="CQ131" s="158">
        <v>76</v>
      </c>
      <c r="CR131" s="157"/>
      <c r="CS131" s="348"/>
      <c r="CT131" s="157"/>
      <c r="CU131" s="157">
        <v>116</v>
      </c>
      <c r="CV131" s="158">
        <v>116</v>
      </c>
      <c r="CW131" s="157"/>
      <c r="CX131" s="348"/>
      <c r="CY131" s="157"/>
      <c r="CZ131" s="157">
        <v>156</v>
      </c>
      <c r="DA131" s="158">
        <v>156</v>
      </c>
      <c r="DB131" s="159"/>
    </row>
    <row r="132" spans="2:106" ht="8.25" customHeight="1">
      <c r="B132" s="296"/>
      <c r="C132" s="246"/>
      <c r="D132" s="246"/>
      <c r="E132" s="246"/>
      <c r="F132" s="297"/>
      <c r="G132" s="304"/>
      <c r="H132" s="305"/>
      <c r="I132" s="305"/>
      <c r="J132" s="305"/>
      <c r="K132" s="305"/>
      <c r="L132" s="305"/>
      <c r="M132" s="305"/>
      <c r="N132" s="305"/>
      <c r="O132" s="30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  <c r="AM132" s="246"/>
      <c r="AN132" s="246"/>
      <c r="AO132" s="246"/>
      <c r="AP132" s="246"/>
      <c r="AQ132" s="246"/>
      <c r="AR132" s="246"/>
      <c r="AS132" s="246"/>
      <c r="AT132" s="246"/>
      <c r="AU132" s="246"/>
      <c r="AV132" s="246"/>
      <c r="AW132" s="296"/>
      <c r="AX132" s="246"/>
      <c r="AY132" s="246"/>
      <c r="AZ132" s="246"/>
      <c r="BA132" s="246"/>
      <c r="BB132" s="308"/>
      <c r="BC132" s="265"/>
      <c r="BD132" s="247"/>
      <c r="BE132" s="247"/>
      <c r="BF132" s="247"/>
      <c r="BG132" s="247"/>
      <c r="BH132" s="239"/>
      <c r="BI132" s="246"/>
      <c r="BJ132" s="246"/>
      <c r="BK132" s="246"/>
      <c r="BL132" s="246"/>
      <c r="BM132" s="246"/>
      <c r="BN132" s="246"/>
      <c r="BO132" s="246"/>
      <c r="BP132" s="246"/>
      <c r="BQ132" s="246"/>
      <c r="BR132" s="246"/>
      <c r="BS132" s="246"/>
      <c r="BT132" s="246"/>
      <c r="BU132" s="246"/>
      <c r="BV132" s="246"/>
      <c r="BW132" s="246"/>
      <c r="BX132" s="246"/>
      <c r="BY132" s="246"/>
      <c r="BZ132" s="246"/>
      <c r="CA132" s="246"/>
      <c r="CB132" s="246"/>
      <c r="CC132" s="246"/>
      <c r="CD132" s="246"/>
      <c r="CE132" s="246"/>
      <c r="CF132" s="246"/>
      <c r="CG132" s="308"/>
      <c r="CH132" s="265"/>
      <c r="CI132" s="239"/>
      <c r="CJ132" s="176"/>
      <c r="CK132" s="157"/>
      <c r="CL132" s="158"/>
      <c r="CM132" s="157"/>
      <c r="CN132" s="348"/>
      <c r="CO132" s="157"/>
      <c r="CP132" s="157"/>
      <c r="CQ132" s="158"/>
      <c r="CR132" s="157"/>
      <c r="CS132" s="348"/>
      <c r="CT132" s="157"/>
      <c r="CU132" s="157"/>
      <c r="CV132" s="158"/>
      <c r="CW132" s="157"/>
      <c r="CX132" s="348"/>
      <c r="CY132" s="157"/>
      <c r="CZ132" s="157"/>
      <c r="DA132" s="158"/>
      <c r="DB132" s="159"/>
    </row>
    <row r="133" spans="2:106" ht="8.25" customHeight="1">
      <c r="B133" s="296"/>
      <c r="C133" s="246"/>
      <c r="D133" s="246"/>
      <c r="E133" s="246"/>
      <c r="F133" s="297"/>
      <c r="G133" s="288" t="s">
        <v>54</v>
      </c>
      <c r="H133" s="247"/>
      <c r="I133" s="247"/>
      <c r="J133" s="247"/>
      <c r="K133" s="247"/>
      <c r="L133" s="247"/>
      <c r="M133" s="247"/>
      <c r="N133" s="247"/>
      <c r="O133" s="289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  <c r="AM133" s="246"/>
      <c r="AN133" s="246"/>
      <c r="AO133" s="246"/>
      <c r="AP133" s="246"/>
      <c r="AQ133" s="246"/>
      <c r="AR133" s="246"/>
      <c r="AS133" s="246"/>
      <c r="AT133" s="246"/>
      <c r="AU133" s="246"/>
      <c r="AV133" s="246"/>
      <c r="AW133" s="296"/>
      <c r="AX133" s="246"/>
      <c r="AY133" s="246"/>
      <c r="AZ133" s="246"/>
      <c r="BA133" s="246"/>
      <c r="BB133" s="308"/>
      <c r="BC133" s="265" t="s">
        <v>55</v>
      </c>
      <c r="BD133" s="247"/>
      <c r="BE133" s="247"/>
      <c r="BF133" s="247"/>
      <c r="BG133" s="247"/>
      <c r="BH133" s="239"/>
      <c r="BI133" s="246"/>
      <c r="BJ133" s="246"/>
      <c r="BK133" s="246"/>
      <c r="BL133" s="246"/>
      <c r="BM133" s="246"/>
      <c r="BN133" s="246"/>
      <c r="BO133" s="246"/>
      <c r="BP133" s="246"/>
      <c r="BQ133" s="246"/>
      <c r="BR133" s="246"/>
      <c r="BS133" s="246"/>
      <c r="BT133" s="246"/>
      <c r="BU133" s="246"/>
      <c r="BV133" s="246"/>
      <c r="BW133" s="246"/>
      <c r="BX133" s="246"/>
      <c r="BY133" s="246"/>
      <c r="BZ133" s="246"/>
      <c r="CA133" s="246"/>
      <c r="CB133" s="246"/>
      <c r="CC133" s="246"/>
      <c r="CD133" s="246"/>
      <c r="CE133" s="246"/>
      <c r="CF133" s="246"/>
      <c r="CG133" s="308"/>
      <c r="CH133" s="265"/>
      <c r="CI133" s="239"/>
      <c r="CJ133" s="176"/>
      <c r="CK133" s="157"/>
      <c r="CL133" s="158"/>
      <c r="CM133" s="157"/>
      <c r="CN133" s="348"/>
      <c r="CO133" s="157"/>
      <c r="CP133" s="157"/>
      <c r="CQ133" s="158"/>
      <c r="CR133" s="157"/>
      <c r="CS133" s="348"/>
      <c r="CT133" s="157"/>
      <c r="CU133" s="157"/>
      <c r="CV133" s="158"/>
      <c r="CW133" s="157"/>
      <c r="CX133" s="348"/>
      <c r="CY133" s="157"/>
      <c r="CZ133" s="157"/>
      <c r="DA133" s="158"/>
      <c r="DB133" s="159"/>
    </row>
    <row r="134" spans="2:106" ht="8.25" customHeight="1">
      <c r="B134" s="298"/>
      <c r="C134" s="299"/>
      <c r="D134" s="299"/>
      <c r="E134" s="299"/>
      <c r="F134" s="300"/>
      <c r="G134" s="290"/>
      <c r="H134" s="291"/>
      <c r="I134" s="291"/>
      <c r="J134" s="291"/>
      <c r="K134" s="291"/>
      <c r="L134" s="291"/>
      <c r="M134" s="291"/>
      <c r="N134" s="291"/>
      <c r="O134" s="292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  <c r="AM134" s="246"/>
      <c r="AN134" s="246"/>
      <c r="AO134" s="246"/>
      <c r="AP134" s="246"/>
      <c r="AQ134" s="246"/>
      <c r="AR134" s="246"/>
      <c r="AS134" s="246"/>
      <c r="AT134" s="246"/>
      <c r="AU134" s="246"/>
      <c r="AV134" s="246"/>
      <c r="AW134" s="296"/>
      <c r="AX134" s="246"/>
      <c r="AY134" s="246"/>
      <c r="AZ134" s="246"/>
      <c r="BA134" s="246"/>
      <c r="BB134" s="308"/>
      <c r="BC134" s="265"/>
      <c r="BD134" s="247"/>
      <c r="BE134" s="247"/>
      <c r="BF134" s="247"/>
      <c r="BG134" s="247"/>
      <c r="BH134" s="239"/>
      <c r="BI134" s="309">
        <v>1</v>
      </c>
      <c r="BJ134" s="309"/>
      <c r="BK134" s="309"/>
      <c r="BL134" s="309"/>
      <c r="BM134" s="309"/>
      <c r="BN134" s="309">
        <v>2</v>
      </c>
      <c r="BO134" s="309"/>
      <c r="BP134" s="309"/>
      <c r="BQ134" s="309"/>
      <c r="BR134" s="309"/>
      <c r="BS134" s="309">
        <v>3</v>
      </c>
      <c r="BT134" s="309"/>
      <c r="BU134" s="309"/>
      <c r="BV134" s="309"/>
      <c r="BW134" s="309"/>
      <c r="BX134" s="309">
        <v>4</v>
      </c>
      <c r="BY134" s="309"/>
      <c r="BZ134" s="309"/>
      <c r="CA134" s="309"/>
      <c r="CB134" s="309"/>
      <c r="CC134" s="309">
        <v>5</v>
      </c>
      <c r="CD134" s="309"/>
      <c r="CE134" s="309"/>
      <c r="CF134" s="309"/>
      <c r="CG134" s="310"/>
      <c r="CH134" s="265"/>
      <c r="CI134" s="239"/>
      <c r="CJ134" s="176"/>
      <c r="CK134" s="160">
        <v>37</v>
      </c>
      <c r="CL134" s="158">
        <v>37</v>
      </c>
      <c r="CM134" s="157"/>
      <c r="CN134" s="348"/>
      <c r="CO134" s="157"/>
      <c r="CP134" s="160">
        <v>77</v>
      </c>
      <c r="CQ134" s="161">
        <v>77</v>
      </c>
      <c r="CR134" s="157"/>
      <c r="CS134" s="348"/>
      <c r="CT134" s="157"/>
      <c r="CU134" s="160">
        <v>117</v>
      </c>
      <c r="CV134" s="161">
        <v>117</v>
      </c>
      <c r="CW134" s="157"/>
      <c r="CX134" s="348"/>
      <c r="CY134" s="157"/>
      <c r="CZ134" s="160">
        <v>157</v>
      </c>
      <c r="DA134" s="161">
        <v>157</v>
      </c>
      <c r="DB134" s="159"/>
    </row>
    <row r="135" spans="2:106" ht="8.25" customHeight="1">
      <c r="B135" s="177">
        <v>1</v>
      </c>
      <c r="C135" s="178"/>
      <c r="D135" s="178"/>
      <c r="E135" s="178"/>
      <c r="F135" s="178"/>
      <c r="G135" s="181">
        <f>HLOOKUP($CK$3,'選手名・会場等　※いじらない※'!$FQ$3:$GX$24,3,0)</f>
        <v>0</v>
      </c>
      <c r="H135" s="181"/>
      <c r="I135" s="184"/>
      <c r="J135" s="183">
        <f>HLOOKUP($CK$3,'選手名・会場等　※いじらない※'!$FQ$26:$GX$47,3,0)</f>
        <v>0</v>
      </c>
      <c r="K135" s="181"/>
      <c r="L135" s="184"/>
      <c r="M135" s="185">
        <f>HLOOKUP($CK$3,'選手名・会場等　※いじらない※'!$FQ$49:$GX$70,3,0)</f>
        <v>0</v>
      </c>
      <c r="N135" s="181"/>
      <c r="O135" s="181"/>
      <c r="P135" s="195">
        <f>HLOOKUP($CK$3,'選手名・会場等　※いじらない※'!$FQ$72:$GX$93,3,0)</f>
        <v>0</v>
      </c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  <c r="AL135" s="195"/>
      <c r="AM135" s="195"/>
      <c r="AN135" s="195"/>
      <c r="AO135" s="195"/>
      <c r="AP135" s="195"/>
      <c r="AQ135" s="195"/>
      <c r="AR135" s="195"/>
      <c r="AS135" s="195"/>
      <c r="AT135" s="195"/>
      <c r="AU135" s="195"/>
      <c r="AV135" s="196"/>
      <c r="AW135" s="166">
        <f>HLOOKUP($CK$3,'選手名・会場等　※いじらない※'!$FQ$95:$GX$116,3,0)</f>
        <v>0</v>
      </c>
      <c r="AX135" s="167"/>
      <c r="AY135" s="167"/>
      <c r="AZ135" s="167"/>
      <c r="BA135" s="167"/>
      <c r="BB135" s="168"/>
      <c r="BC135" s="172"/>
      <c r="BD135" s="162"/>
      <c r="BE135" s="162"/>
      <c r="BF135" s="162"/>
      <c r="BG135" s="162"/>
      <c r="BH135" s="164"/>
      <c r="BI135" s="174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62"/>
      <c r="CA135" s="162"/>
      <c r="CB135" s="162"/>
      <c r="CC135" s="162"/>
      <c r="CD135" s="162"/>
      <c r="CE135" s="162"/>
      <c r="CF135" s="162"/>
      <c r="CG135" s="164"/>
      <c r="CH135" s="265"/>
      <c r="CI135" s="239"/>
      <c r="CJ135" s="176"/>
      <c r="CK135" s="157"/>
      <c r="CL135" s="158"/>
      <c r="CM135" s="157"/>
      <c r="CN135" s="348"/>
      <c r="CO135" s="157"/>
      <c r="CP135" s="157"/>
      <c r="CQ135" s="158"/>
      <c r="CR135" s="157"/>
      <c r="CS135" s="348"/>
      <c r="CT135" s="157"/>
      <c r="CU135" s="157"/>
      <c r="CV135" s="158"/>
      <c r="CW135" s="157"/>
      <c r="CX135" s="348"/>
      <c r="CY135" s="157"/>
      <c r="CZ135" s="157"/>
      <c r="DA135" s="158"/>
      <c r="DB135" s="159"/>
    </row>
    <row r="136" spans="2:106" ht="8.25" customHeight="1">
      <c r="B136" s="177"/>
      <c r="C136" s="178"/>
      <c r="D136" s="178"/>
      <c r="E136" s="178"/>
      <c r="F136" s="178"/>
      <c r="G136" s="181"/>
      <c r="H136" s="181"/>
      <c r="I136" s="184"/>
      <c r="J136" s="183"/>
      <c r="K136" s="181"/>
      <c r="L136" s="184"/>
      <c r="M136" s="185"/>
      <c r="N136" s="181"/>
      <c r="O136" s="181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6"/>
      <c r="AW136" s="166"/>
      <c r="AX136" s="167"/>
      <c r="AY136" s="167"/>
      <c r="AZ136" s="167"/>
      <c r="BA136" s="167"/>
      <c r="BB136" s="168"/>
      <c r="BC136" s="172"/>
      <c r="BD136" s="162"/>
      <c r="BE136" s="162"/>
      <c r="BF136" s="162"/>
      <c r="BG136" s="162"/>
      <c r="BH136" s="164"/>
      <c r="BI136" s="174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62"/>
      <c r="BX136" s="162"/>
      <c r="BY136" s="162"/>
      <c r="BZ136" s="162"/>
      <c r="CA136" s="162"/>
      <c r="CB136" s="162"/>
      <c r="CC136" s="162"/>
      <c r="CD136" s="162"/>
      <c r="CE136" s="162"/>
      <c r="CF136" s="162"/>
      <c r="CG136" s="164"/>
      <c r="CH136" s="265"/>
      <c r="CI136" s="239"/>
      <c r="CJ136" s="176"/>
      <c r="CK136" s="157"/>
      <c r="CL136" s="158"/>
      <c r="CM136" s="157"/>
      <c r="CN136" s="348"/>
      <c r="CO136" s="157"/>
      <c r="CP136" s="157"/>
      <c r="CQ136" s="158"/>
      <c r="CR136" s="157"/>
      <c r="CS136" s="348"/>
      <c r="CT136" s="157"/>
      <c r="CU136" s="157"/>
      <c r="CV136" s="158"/>
      <c r="CW136" s="157"/>
      <c r="CX136" s="348"/>
      <c r="CY136" s="157"/>
      <c r="CZ136" s="157"/>
      <c r="DA136" s="158"/>
      <c r="DB136" s="159"/>
    </row>
    <row r="137" spans="2:106" ht="8.25" customHeight="1">
      <c r="B137" s="177"/>
      <c r="C137" s="178"/>
      <c r="D137" s="178"/>
      <c r="E137" s="178"/>
      <c r="F137" s="178"/>
      <c r="G137" s="181"/>
      <c r="H137" s="181"/>
      <c r="I137" s="184"/>
      <c r="J137" s="183"/>
      <c r="K137" s="181"/>
      <c r="L137" s="184"/>
      <c r="M137" s="185"/>
      <c r="N137" s="181"/>
      <c r="O137" s="181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  <c r="AL137" s="195"/>
      <c r="AM137" s="195"/>
      <c r="AN137" s="195"/>
      <c r="AO137" s="195"/>
      <c r="AP137" s="195"/>
      <c r="AQ137" s="195"/>
      <c r="AR137" s="195"/>
      <c r="AS137" s="195"/>
      <c r="AT137" s="195"/>
      <c r="AU137" s="195"/>
      <c r="AV137" s="196"/>
      <c r="AW137" s="166"/>
      <c r="AX137" s="167"/>
      <c r="AY137" s="167"/>
      <c r="AZ137" s="167"/>
      <c r="BA137" s="167"/>
      <c r="BB137" s="168"/>
      <c r="BC137" s="172"/>
      <c r="BD137" s="162"/>
      <c r="BE137" s="162"/>
      <c r="BF137" s="162"/>
      <c r="BG137" s="162"/>
      <c r="BH137" s="164"/>
      <c r="BI137" s="174"/>
      <c r="BJ137" s="162"/>
      <c r="BK137" s="162"/>
      <c r="BL137" s="162"/>
      <c r="BM137" s="162"/>
      <c r="BN137" s="162"/>
      <c r="BO137" s="162"/>
      <c r="BP137" s="162"/>
      <c r="BQ137" s="162"/>
      <c r="BR137" s="162"/>
      <c r="BS137" s="162"/>
      <c r="BT137" s="162"/>
      <c r="BU137" s="162"/>
      <c r="BV137" s="162"/>
      <c r="BW137" s="162"/>
      <c r="BX137" s="162"/>
      <c r="BY137" s="162"/>
      <c r="BZ137" s="162"/>
      <c r="CA137" s="162"/>
      <c r="CB137" s="162"/>
      <c r="CC137" s="162"/>
      <c r="CD137" s="162"/>
      <c r="CE137" s="162"/>
      <c r="CF137" s="162"/>
      <c r="CG137" s="164"/>
      <c r="CH137" s="265"/>
      <c r="CI137" s="239"/>
      <c r="CJ137" s="176"/>
      <c r="CK137" s="160">
        <v>38</v>
      </c>
      <c r="CL137" s="158">
        <v>38</v>
      </c>
      <c r="CM137" s="157"/>
      <c r="CN137" s="348"/>
      <c r="CO137" s="157"/>
      <c r="CP137" s="157">
        <v>78</v>
      </c>
      <c r="CQ137" s="158">
        <v>78</v>
      </c>
      <c r="CR137" s="157"/>
      <c r="CS137" s="348"/>
      <c r="CT137" s="157"/>
      <c r="CU137" s="157">
        <v>118</v>
      </c>
      <c r="CV137" s="158">
        <v>118</v>
      </c>
      <c r="CW137" s="157"/>
      <c r="CX137" s="348"/>
      <c r="CY137" s="157"/>
      <c r="CZ137" s="157">
        <v>158</v>
      </c>
      <c r="DA137" s="158">
        <v>158</v>
      </c>
      <c r="DB137" s="159"/>
    </row>
    <row r="138" spans="2:106" ht="8.25" customHeight="1">
      <c r="B138" s="177">
        <v>2</v>
      </c>
      <c r="C138" s="178"/>
      <c r="D138" s="178"/>
      <c r="E138" s="178"/>
      <c r="F138" s="178"/>
      <c r="G138" s="181">
        <f>HLOOKUP($CK$3,'選手名・会場等　※いじらない※'!$FQ$3:$GX$24,4,0)</f>
        <v>0</v>
      </c>
      <c r="H138" s="181"/>
      <c r="I138" s="184"/>
      <c r="J138" s="183">
        <f>HLOOKUP($CK$3,'選手名・会場等　※いじらない※'!$FQ$26:$GX$47,4,0)</f>
        <v>0</v>
      </c>
      <c r="K138" s="181"/>
      <c r="L138" s="184"/>
      <c r="M138" s="185">
        <f>HLOOKUP($CK$3,'選手名・会場等　※いじらない※'!$FQ$49:$GX$70,4,0)</f>
        <v>0</v>
      </c>
      <c r="N138" s="181"/>
      <c r="O138" s="181"/>
      <c r="P138" s="216">
        <f>HLOOKUP($CK$3,'選手名・会場等　※いじらない※'!$FQ$72:$GX$93,4,0)</f>
        <v>0</v>
      </c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8"/>
      <c r="AW138" s="166">
        <f>HLOOKUP($CK$3,'選手名・会場等　※いじらない※'!$FQ$95:$GX$116,4,0)</f>
        <v>0</v>
      </c>
      <c r="AX138" s="167"/>
      <c r="AY138" s="167"/>
      <c r="AZ138" s="167"/>
      <c r="BA138" s="167"/>
      <c r="BB138" s="168"/>
      <c r="BC138" s="172"/>
      <c r="BD138" s="162"/>
      <c r="BE138" s="162"/>
      <c r="BF138" s="162"/>
      <c r="BG138" s="162"/>
      <c r="BH138" s="164"/>
      <c r="BI138" s="174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2"/>
      <c r="BV138" s="162"/>
      <c r="BW138" s="162"/>
      <c r="BX138" s="162"/>
      <c r="BY138" s="162"/>
      <c r="BZ138" s="162"/>
      <c r="CA138" s="162"/>
      <c r="CB138" s="162"/>
      <c r="CC138" s="162"/>
      <c r="CD138" s="162"/>
      <c r="CE138" s="162"/>
      <c r="CF138" s="162"/>
      <c r="CG138" s="164"/>
      <c r="CH138" s="265"/>
      <c r="CI138" s="239"/>
      <c r="CJ138" s="176"/>
      <c r="CK138" s="157"/>
      <c r="CL138" s="158"/>
      <c r="CM138" s="157"/>
      <c r="CN138" s="348"/>
      <c r="CO138" s="157"/>
      <c r="CP138" s="157"/>
      <c r="CQ138" s="158"/>
      <c r="CR138" s="157"/>
      <c r="CS138" s="348"/>
      <c r="CT138" s="157"/>
      <c r="CU138" s="157"/>
      <c r="CV138" s="158"/>
      <c r="CW138" s="157"/>
      <c r="CX138" s="348"/>
      <c r="CY138" s="157"/>
      <c r="CZ138" s="157"/>
      <c r="DA138" s="158"/>
      <c r="DB138" s="159"/>
    </row>
    <row r="139" spans="2:106" ht="8.25" customHeight="1">
      <c r="B139" s="177"/>
      <c r="C139" s="178"/>
      <c r="D139" s="178"/>
      <c r="E139" s="178"/>
      <c r="F139" s="178"/>
      <c r="G139" s="181"/>
      <c r="H139" s="181"/>
      <c r="I139" s="184"/>
      <c r="J139" s="183"/>
      <c r="K139" s="181"/>
      <c r="L139" s="184"/>
      <c r="M139" s="185"/>
      <c r="N139" s="181"/>
      <c r="O139" s="181"/>
      <c r="P139" s="197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  <c r="AV139" s="199"/>
      <c r="AW139" s="166"/>
      <c r="AX139" s="167"/>
      <c r="AY139" s="167"/>
      <c r="AZ139" s="167"/>
      <c r="BA139" s="167"/>
      <c r="BB139" s="168"/>
      <c r="BC139" s="172"/>
      <c r="BD139" s="162"/>
      <c r="BE139" s="162"/>
      <c r="BF139" s="162"/>
      <c r="BG139" s="162"/>
      <c r="BH139" s="164"/>
      <c r="BI139" s="174"/>
      <c r="BJ139" s="162"/>
      <c r="BK139" s="162"/>
      <c r="BL139" s="162"/>
      <c r="BM139" s="162"/>
      <c r="BN139" s="162"/>
      <c r="BO139" s="162"/>
      <c r="BP139" s="162"/>
      <c r="BQ139" s="162"/>
      <c r="BR139" s="162"/>
      <c r="BS139" s="162"/>
      <c r="BT139" s="162"/>
      <c r="BU139" s="162"/>
      <c r="BV139" s="162"/>
      <c r="BW139" s="162"/>
      <c r="BX139" s="162"/>
      <c r="BY139" s="162"/>
      <c r="BZ139" s="162"/>
      <c r="CA139" s="162"/>
      <c r="CB139" s="162"/>
      <c r="CC139" s="162"/>
      <c r="CD139" s="162"/>
      <c r="CE139" s="162"/>
      <c r="CF139" s="162"/>
      <c r="CG139" s="164"/>
      <c r="CH139" s="265"/>
      <c r="CI139" s="239"/>
      <c r="CJ139" s="176"/>
      <c r="CK139" s="157"/>
      <c r="CL139" s="158"/>
      <c r="CM139" s="157"/>
      <c r="CN139" s="348"/>
      <c r="CO139" s="157"/>
      <c r="CP139" s="157"/>
      <c r="CQ139" s="158"/>
      <c r="CR139" s="157"/>
      <c r="CS139" s="348"/>
      <c r="CT139" s="157"/>
      <c r="CU139" s="157"/>
      <c r="CV139" s="158"/>
      <c r="CW139" s="157"/>
      <c r="CX139" s="348"/>
      <c r="CY139" s="157"/>
      <c r="CZ139" s="157"/>
      <c r="DA139" s="158"/>
      <c r="DB139" s="159"/>
    </row>
    <row r="140" spans="2:106" ht="8.25" customHeight="1">
      <c r="B140" s="177"/>
      <c r="C140" s="178"/>
      <c r="D140" s="178"/>
      <c r="E140" s="178"/>
      <c r="F140" s="178"/>
      <c r="G140" s="181"/>
      <c r="H140" s="181"/>
      <c r="I140" s="184"/>
      <c r="J140" s="183"/>
      <c r="K140" s="181"/>
      <c r="L140" s="184"/>
      <c r="M140" s="185"/>
      <c r="N140" s="181"/>
      <c r="O140" s="181"/>
      <c r="P140" s="219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1"/>
      <c r="AW140" s="166"/>
      <c r="AX140" s="167"/>
      <c r="AY140" s="167"/>
      <c r="AZ140" s="167"/>
      <c r="BA140" s="167"/>
      <c r="BB140" s="168"/>
      <c r="BC140" s="172"/>
      <c r="BD140" s="162"/>
      <c r="BE140" s="162"/>
      <c r="BF140" s="162"/>
      <c r="BG140" s="162"/>
      <c r="BH140" s="164"/>
      <c r="BI140" s="174"/>
      <c r="BJ140" s="162"/>
      <c r="BK140" s="162"/>
      <c r="BL140" s="162"/>
      <c r="BM140" s="162"/>
      <c r="BN140" s="162"/>
      <c r="BO140" s="162"/>
      <c r="BP140" s="162"/>
      <c r="BQ140" s="162"/>
      <c r="BR140" s="162"/>
      <c r="BS140" s="162"/>
      <c r="BT140" s="162"/>
      <c r="BU140" s="162"/>
      <c r="BV140" s="162"/>
      <c r="BW140" s="162"/>
      <c r="BX140" s="162"/>
      <c r="BY140" s="162"/>
      <c r="BZ140" s="162"/>
      <c r="CA140" s="162"/>
      <c r="CB140" s="162"/>
      <c r="CC140" s="162"/>
      <c r="CD140" s="162"/>
      <c r="CE140" s="162"/>
      <c r="CF140" s="162"/>
      <c r="CG140" s="164"/>
      <c r="CH140" s="265"/>
      <c r="CI140" s="239"/>
      <c r="CJ140" s="176"/>
      <c r="CK140" s="160">
        <v>39</v>
      </c>
      <c r="CL140" s="158">
        <v>39</v>
      </c>
      <c r="CM140" s="157"/>
      <c r="CN140" s="348"/>
      <c r="CO140" s="157"/>
      <c r="CP140" s="157">
        <v>79</v>
      </c>
      <c r="CQ140" s="158">
        <v>79</v>
      </c>
      <c r="CR140" s="157"/>
      <c r="CS140" s="348"/>
      <c r="CT140" s="157"/>
      <c r="CU140" s="157">
        <v>119</v>
      </c>
      <c r="CV140" s="158">
        <v>119</v>
      </c>
      <c r="CW140" s="157"/>
      <c r="CX140" s="348"/>
      <c r="CY140" s="157"/>
      <c r="CZ140" s="157">
        <v>159</v>
      </c>
      <c r="DA140" s="158">
        <v>159</v>
      </c>
      <c r="DB140" s="159"/>
    </row>
    <row r="141" spans="2:106" ht="8.25" customHeight="1">
      <c r="B141" s="177">
        <v>3</v>
      </c>
      <c r="C141" s="178"/>
      <c r="D141" s="178"/>
      <c r="E141" s="178"/>
      <c r="F141" s="178"/>
      <c r="G141" s="181">
        <f>HLOOKUP($CK$3,'選手名・会場等　※いじらない※'!$FQ$3:$GX$24,5,0)</f>
        <v>0</v>
      </c>
      <c r="H141" s="181"/>
      <c r="I141" s="184"/>
      <c r="J141" s="183">
        <f>HLOOKUP($CK$3,'選手名・会場等　※いじらない※'!$FQ$26:$GX$47,5,0)</f>
        <v>0</v>
      </c>
      <c r="K141" s="181"/>
      <c r="L141" s="184"/>
      <c r="M141" s="185">
        <f>HLOOKUP($CK$3,'選手名・会場等　※いじらない※'!$FQ$49:$GX$70,5,0)</f>
        <v>0</v>
      </c>
      <c r="N141" s="181"/>
      <c r="O141" s="181"/>
      <c r="P141" s="216">
        <f>HLOOKUP($CK$3,'選手名・会場等　※いじらない※'!$FQ$72:$GX$93,5,0)</f>
        <v>0</v>
      </c>
      <c r="Q141" s="217"/>
      <c r="R141" s="217"/>
      <c r="S141" s="217"/>
      <c r="T141" s="217"/>
      <c r="U141" s="217"/>
      <c r="V141" s="217"/>
      <c r="W141" s="217"/>
      <c r="X141" s="217"/>
      <c r="Y141" s="217"/>
      <c r="Z141" s="217"/>
      <c r="AA141" s="217"/>
      <c r="AB141" s="217"/>
      <c r="AC141" s="217"/>
      <c r="AD141" s="217"/>
      <c r="AE141" s="217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8"/>
      <c r="AW141" s="166">
        <f>HLOOKUP($CK$3,'選手名・会場等　※いじらない※'!$FQ$95:$GX$116,5,0)</f>
        <v>0</v>
      </c>
      <c r="AX141" s="167"/>
      <c r="AY141" s="167"/>
      <c r="AZ141" s="167"/>
      <c r="BA141" s="167"/>
      <c r="BB141" s="168"/>
      <c r="BC141" s="172"/>
      <c r="BD141" s="162"/>
      <c r="BE141" s="162"/>
      <c r="BF141" s="162"/>
      <c r="BG141" s="162"/>
      <c r="BH141" s="164"/>
      <c r="BI141" s="174"/>
      <c r="BJ141" s="162"/>
      <c r="BK141" s="162"/>
      <c r="BL141" s="162"/>
      <c r="BM141" s="162"/>
      <c r="BN141" s="162"/>
      <c r="BO141" s="162"/>
      <c r="BP141" s="162"/>
      <c r="BQ141" s="162"/>
      <c r="BR141" s="162"/>
      <c r="BS141" s="162"/>
      <c r="BT141" s="162"/>
      <c r="BU141" s="162"/>
      <c r="BV141" s="162"/>
      <c r="BW141" s="162"/>
      <c r="BX141" s="162"/>
      <c r="BY141" s="162"/>
      <c r="BZ141" s="162"/>
      <c r="CA141" s="162"/>
      <c r="CB141" s="162"/>
      <c r="CC141" s="162"/>
      <c r="CD141" s="162"/>
      <c r="CE141" s="162"/>
      <c r="CF141" s="162"/>
      <c r="CG141" s="164"/>
      <c r="CH141" s="265"/>
      <c r="CI141" s="239"/>
      <c r="CJ141" s="176"/>
      <c r="CK141" s="157"/>
      <c r="CL141" s="158"/>
      <c r="CM141" s="157"/>
      <c r="CN141" s="348"/>
      <c r="CO141" s="157"/>
      <c r="CP141" s="157"/>
      <c r="CQ141" s="158"/>
      <c r="CR141" s="157"/>
      <c r="CS141" s="348"/>
      <c r="CT141" s="157"/>
      <c r="CU141" s="157"/>
      <c r="CV141" s="158"/>
      <c r="CW141" s="157"/>
      <c r="CX141" s="348"/>
      <c r="CY141" s="157"/>
      <c r="CZ141" s="157"/>
      <c r="DA141" s="158"/>
      <c r="DB141" s="159"/>
    </row>
    <row r="142" spans="2:106" ht="8.25" customHeight="1">
      <c r="B142" s="177"/>
      <c r="C142" s="178"/>
      <c r="D142" s="178"/>
      <c r="E142" s="178"/>
      <c r="F142" s="178"/>
      <c r="G142" s="181"/>
      <c r="H142" s="181"/>
      <c r="I142" s="184"/>
      <c r="J142" s="183"/>
      <c r="K142" s="181"/>
      <c r="L142" s="184"/>
      <c r="M142" s="185"/>
      <c r="N142" s="181"/>
      <c r="O142" s="181"/>
      <c r="P142" s="197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98"/>
      <c r="AE142" s="198"/>
      <c r="AF142" s="198"/>
      <c r="AG142" s="198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  <c r="AV142" s="199"/>
      <c r="AW142" s="166"/>
      <c r="AX142" s="167"/>
      <c r="AY142" s="167"/>
      <c r="AZ142" s="167"/>
      <c r="BA142" s="167"/>
      <c r="BB142" s="168"/>
      <c r="BC142" s="172"/>
      <c r="BD142" s="162"/>
      <c r="BE142" s="162"/>
      <c r="BF142" s="162"/>
      <c r="BG142" s="162"/>
      <c r="BH142" s="164"/>
      <c r="BI142" s="174"/>
      <c r="BJ142" s="162"/>
      <c r="BK142" s="162"/>
      <c r="BL142" s="162"/>
      <c r="BM142" s="162"/>
      <c r="BN142" s="162"/>
      <c r="BO142" s="162"/>
      <c r="BP142" s="162"/>
      <c r="BQ142" s="162"/>
      <c r="BR142" s="162"/>
      <c r="BS142" s="162"/>
      <c r="BT142" s="162"/>
      <c r="BU142" s="162"/>
      <c r="BV142" s="162"/>
      <c r="BW142" s="162"/>
      <c r="BX142" s="162"/>
      <c r="BY142" s="162"/>
      <c r="BZ142" s="162"/>
      <c r="CA142" s="162"/>
      <c r="CB142" s="162"/>
      <c r="CC142" s="162"/>
      <c r="CD142" s="162"/>
      <c r="CE142" s="162"/>
      <c r="CF142" s="162"/>
      <c r="CG142" s="164"/>
      <c r="CH142" s="265"/>
      <c r="CI142" s="239"/>
      <c r="CJ142" s="176"/>
      <c r="CK142" s="157"/>
      <c r="CL142" s="158"/>
      <c r="CM142" s="157"/>
      <c r="CN142" s="348"/>
      <c r="CO142" s="157"/>
      <c r="CP142" s="157"/>
      <c r="CQ142" s="158"/>
      <c r="CR142" s="157"/>
      <c r="CS142" s="348"/>
      <c r="CT142" s="157"/>
      <c r="CU142" s="157"/>
      <c r="CV142" s="158"/>
      <c r="CW142" s="157"/>
      <c r="CX142" s="348"/>
      <c r="CY142" s="157"/>
      <c r="CZ142" s="157"/>
      <c r="DA142" s="158"/>
      <c r="DB142" s="159"/>
    </row>
    <row r="143" spans="2:106" ht="8.25" customHeight="1">
      <c r="B143" s="177"/>
      <c r="C143" s="178"/>
      <c r="D143" s="178"/>
      <c r="E143" s="178"/>
      <c r="F143" s="178"/>
      <c r="G143" s="181"/>
      <c r="H143" s="181"/>
      <c r="I143" s="184"/>
      <c r="J143" s="183"/>
      <c r="K143" s="181"/>
      <c r="L143" s="184"/>
      <c r="M143" s="185"/>
      <c r="N143" s="181"/>
      <c r="O143" s="181"/>
      <c r="P143" s="219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1"/>
      <c r="AW143" s="166"/>
      <c r="AX143" s="167"/>
      <c r="AY143" s="167"/>
      <c r="AZ143" s="167"/>
      <c r="BA143" s="167"/>
      <c r="BB143" s="168"/>
      <c r="BC143" s="172"/>
      <c r="BD143" s="162"/>
      <c r="BE143" s="162"/>
      <c r="BF143" s="162"/>
      <c r="BG143" s="162"/>
      <c r="BH143" s="164"/>
      <c r="BI143" s="174"/>
      <c r="BJ143" s="162"/>
      <c r="BK143" s="162"/>
      <c r="BL143" s="162"/>
      <c r="BM143" s="162"/>
      <c r="BN143" s="162"/>
      <c r="BO143" s="162"/>
      <c r="BP143" s="162"/>
      <c r="BQ143" s="162"/>
      <c r="BR143" s="162"/>
      <c r="BS143" s="162"/>
      <c r="BT143" s="162"/>
      <c r="BU143" s="162"/>
      <c r="BV143" s="162"/>
      <c r="BW143" s="162"/>
      <c r="BX143" s="162"/>
      <c r="BY143" s="162"/>
      <c r="BZ143" s="162"/>
      <c r="CA143" s="162"/>
      <c r="CB143" s="162"/>
      <c r="CC143" s="162"/>
      <c r="CD143" s="162"/>
      <c r="CE143" s="162"/>
      <c r="CF143" s="162"/>
      <c r="CG143" s="164"/>
      <c r="CH143" s="265"/>
      <c r="CI143" s="239"/>
      <c r="CJ143" s="176"/>
      <c r="CK143" s="160">
        <v>40</v>
      </c>
      <c r="CL143" s="158">
        <v>40</v>
      </c>
      <c r="CM143" s="157"/>
      <c r="CN143" s="348"/>
      <c r="CO143" s="157"/>
      <c r="CP143" s="160">
        <v>80</v>
      </c>
      <c r="CQ143" s="161">
        <v>80</v>
      </c>
      <c r="CR143" s="157"/>
      <c r="CS143" s="348"/>
      <c r="CT143" s="157"/>
      <c r="CU143" s="160">
        <v>120</v>
      </c>
      <c r="CV143" s="161">
        <v>120</v>
      </c>
      <c r="CW143" s="157"/>
      <c r="CX143" s="348"/>
      <c r="CY143" s="157"/>
      <c r="CZ143" s="160">
        <v>160</v>
      </c>
      <c r="DA143" s="161">
        <v>160</v>
      </c>
      <c r="DB143" s="159"/>
    </row>
    <row r="144" spans="2:106" ht="8.25" customHeight="1">
      <c r="B144" s="177">
        <v>4</v>
      </c>
      <c r="C144" s="178"/>
      <c r="D144" s="178"/>
      <c r="E144" s="178"/>
      <c r="F144" s="178"/>
      <c r="G144" s="181">
        <f>HLOOKUP($CK$3,'選手名・会場等　※いじらない※'!$FQ$3:$GX$24,6,0)</f>
        <v>0</v>
      </c>
      <c r="H144" s="181"/>
      <c r="I144" s="184"/>
      <c r="J144" s="183">
        <f>HLOOKUP($CK$3,'選手名・会場等　※いじらない※'!$FQ$26:$GX$47,6,0)</f>
        <v>0</v>
      </c>
      <c r="K144" s="181"/>
      <c r="L144" s="184"/>
      <c r="M144" s="185">
        <f>HLOOKUP($CK$3,'選手名・会場等　※いじらない※'!$FQ$49:$GX$70,6,0)</f>
        <v>0</v>
      </c>
      <c r="N144" s="181"/>
      <c r="O144" s="181"/>
      <c r="P144" s="216">
        <f>HLOOKUP($CK$3,'選手名・会場等　※いじらない※'!$FQ$72:$GX$93,6,0)</f>
        <v>0</v>
      </c>
      <c r="Q144" s="217"/>
      <c r="R144" s="217"/>
      <c r="S144" s="217"/>
      <c r="T144" s="217"/>
      <c r="U144" s="217"/>
      <c r="V144" s="217"/>
      <c r="W144" s="217"/>
      <c r="X144" s="217"/>
      <c r="Y144" s="217"/>
      <c r="Z144" s="217"/>
      <c r="AA144" s="217"/>
      <c r="AB144" s="217"/>
      <c r="AC144" s="217"/>
      <c r="AD144" s="217"/>
      <c r="AE144" s="217"/>
      <c r="AF144" s="217"/>
      <c r="AG144" s="217"/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  <c r="AV144" s="218"/>
      <c r="AW144" s="166">
        <f>HLOOKUP($CK$3,'選手名・会場等　※いじらない※'!$FQ$95:$GX$116,6,0)</f>
        <v>0</v>
      </c>
      <c r="AX144" s="167"/>
      <c r="AY144" s="167"/>
      <c r="AZ144" s="167"/>
      <c r="BA144" s="167"/>
      <c r="BB144" s="168"/>
      <c r="BC144" s="172"/>
      <c r="BD144" s="162"/>
      <c r="BE144" s="162"/>
      <c r="BF144" s="162"/>
      <c r="BG144" s="162"/>
      <c r="BH144" s="164"/>
      <c r="BI144" s="174"/>
      <c r="BJ144" s="162"/>
      <c r="BK144" s="162"/>
      <c r="BL144" s="162"/>
      <c r="BM144" s="162"/>
      <c r="BN144" s="162"/>
      <c r="BO144" s="162"/>
      <c r="BP144" s="162"/>
      <c r="BQ144" s="162"/>
      <c r="BR144" s="162"/>
      <c r="BS144" s="162"/>
      <c r="BT144" s="162"/>
      <c r="BU144" s="162"/>
      <c r="BV144" s="162"/>
      <c r="BW144" s="162"/>
      <c r="BX144" s="162"/>
      <c r="BY144" s="162"/>
      <c r="BZ144" s="162"/>
      <c r="CA144" s="162"/>
      <c r="CB144" s="162"/>
      <c r="CC144" s="162"/>
      <c r="CD144" s="162"/>
      <c r="CE144" s="162"/>
      <c r="CF144" s="162"/>
      <c r="CG144" s="164"/>
      <c r="CH144" s="265"/>
      <c r="CI144" s="239"/>
      <c r="CJ144" s="176"/>
      <c r="CK144" s="157"/>
      <c r="CL144" s="158"/>
      <c r="CM144" s="157"/>
      <c r="CN144" s="348"/>
      <c r="CO144" s="157"/>
      <c r="CP144" s="157"/>
      <c r="CQ144" s="158"/>
      <c r="CR144" s="157"/>
      <c r="CS144" s="348"/>
      <c r="CT144" s="157"/>
      <c r="CU144" s="157"/>
      <c r="CV144" s="158"/>
      <c r="CW144" s="157"/>
      <c r="CX144" s="348"/>
      <c r="CY144" s="157"/>
      <c r="CZ144" s="157"/>
      <c r="DA144" s="158"/>
      <c r="DB144" s="159"/>
    </row>
    <row r="145" spans="2:106" ht="8.25" customHeight="1" thickBot="1">
      <c r="B145" s="177"/>
      <c r="C145" s="178"/>
      <c r="D145" s="178"/>
      <c r="E145" s="178"/>
      <c r="F145" s="178"/>
      <c r="G145" s="181"/>
      <c r="H145" s="181"/>
      <c r="I145" s="184"/>
      <c r="J145" s="183"/>
      <c r="K145" s="181"/>
      <c r="L145" s="184"/>
      <c r="M145" s="185"/>
      <c r="N145" s="181"/>
      <c r="O145" s="181"/>
      <c r="P145" s="197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98"/>
      <c r="AE145" s="198"/>
      <c r="AF145" s="198"/>
      <c r="AG145" s="198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  <c r="AV145" s="199"/>
      <c r="AW145" s="166"/>
      <c r="AX145" s="167"/>
      <c r="AY145" s="167"/>
      <c r="AZ145" s="167"/>
      <c r="BA145" s="167"/>
      <c r="BB145" s="168"/>
      <c r="BC145" s="172"/>
      <c r="BD145" s="162"/>
      <c r="BE145" s="162"/>
      <c r="BF145" s="162"/>
      <c r="BG145" s="162"/>
      <c r="BH145" s="164"/>
      <c r="BI145" s="174"/>
      <c r="BJ145" s="162"/>
      <c r="BK145" s="162"/>
      <c r="BL145" s="162"/>
      <c r="BM145" s="162"/>
      <c r="BN145" s="162"/>
      <c r="BO145" s="162"/>
      <c r="BP145" s="162"/>
      <c r="BQ145" s="162"/>
      <c r="BR145" s="162"/>
      <c r="BS145" s="162"/>
      <c r="BT145" s="162"/>
      <c r="BU145" s="162"/>
      <c r="BV145" s="162"/>
      <c r="BW145" s="162"/>
      <c r="BX145" s="162"/>
      <c r="BY145" s="162"/>
      <c r="BZ145" s="162"/>
      <c r="CA145" s="162"/>
      <c r="CB145" s="162"/>
      <c r="CC145" s="162"/>
      <c r="CD145" s="162"/>
      <c r="CE145" s="162"/>
      <c r="CF145" s="162"/>
      <c r="CG145" s="164"/>
      <c r="CH145" s="265"/>
      <c r="CI145" s="239"/>
      <c r="CJ145" s="176"/>
      <c r="CK145" s="157"/>
      <c r="CL145" s="158"/>
      <c r="CM145" s="157"/>
      <c r="CN145" s="348"/>
      <c r="CO145" s="157"/>
      <c r="CP145" s="157"/>
      <c r="CQ145" s="158"/>
      <c r="CR145" s="157"/>
      <c r="CS145" s="160"/>
      <c r="CT145" s="157"/>
      <c r="CU145" s="157"/>
      <c r="CV145" s="158"/>
      <c r="CW145" s="157"/>
      <c r="CX145" s="160"/>
      <c r="CY145" s="157"/>
      <c r="CZ145" s="157"/>
      <c r="DA145" s="158"/>
      <c r="DB145" s="159"/>
    </row>
    <row r="146" spans="2:106" ht="8.25" customHeight="1" thickTop="1">
      <c r="B146" s="177"/>
      <c r="C146" s="178"/>
      <c r="D146" s="178"/>
      <c r="E146" s="178"/>
      <c r="F146" s="178"/>
      <c r="G146" s="181"/>
      <c r="H146" s="181"/>
      <c r="I146" s="184"/>
      <c r="J146" s="183"/>
      <c r="K146" s="181"/>
      <c r="L146" s="184"/>
      <c r="M146" s="185"/>
      <c r="N146" s="181"/>
      <c r="O146" s="181"/>
      <c r="P146" s="219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0"/>
      <c r="AV146" s="221"/>
      <c r="AW146" s="166"/>
      <c r="AX146" s="167"/>
      <c r="AY146" s="167"/>
      <c r="AZ146" s="167"/>
      <c r="BA146" s="167"/>
      <c r="BB146" s="168"/>
      <c r="BC146" s="172"/>
      <c r="BD146" s="162"/>
      <c r="BE146" s="162"/>
      <c r="BF146" s="162"/>
      <c r="BG146" s="162"/>
      <c r="BH146" s="164"/>
      <c r="BI146" s="174"/>
      <c r="BJ146" s="162"/>
      <c r="BK146" s="162"/>
      <c r="BL146" s="162"/>
      <c r="BM146" s="162"/>
      <c r="BN146" s="162"/>
      <c r="BO146" s="162"/>
      <c r="BP146" s="162"/>
      <c r="BQ146" s="162"/>
      <c r="BR146" s="162"/>
      <c r="BS146" s="162"/>
      <c r="BT146" s="162"/>
      <c r="BU146" s="162"/>
      <c r="BV146" s="162"/>
      <c r="BW146" s="162"/>
      <c r="BX146" s="162"/>
      <c r="BY146" s="162"/>
      <c r="BZ146" s="162"/>
      <c r="CA146" s="162"/>
      <c r="CB146" s="162"/>
      <c r="CC146" s="162"/>
      <c r="CD146" s="162"/>
      <c r="CE146" s="162"/>
      <c r="CF146" s="162"/>
      <c r="CG146" s="164"/>
      <c r="CH146" s="265"/>
      <c r="CI146" s="239"/>
      <c r="CJ146" s="264"/>
      <c r="CK146" s="233"/>
      <c r="CL146" s="233"/>
      <c r="CM146" s="233"/>
      <c r="CN146" s="233"/>
      <c r="CO146" s="233"/>
      <c r="CP146" s="233"/>
      <c r="CQ146" s="233"/>
      <c r="CR146" s="233"/>
      <c r="CS146" s="233"/>
      <c r="CT146" s="233"/>
      <c r="CU146" s="233"/>
      <c r="CV146" s="233"/>
      <c r="CW146" s="233"/>
      <c r="CX146" s="233"/>
      <c r="CY146" s="233"/>
      <c r="CZ146" s="233"/>
      <c r="DA146" s="233"/>
      <c r="DB146" s="238"/>
    </row>
    <row r="147" spans="2:106" ht="8.25" customHeight="1">
      <c r="B147" s="177">
        <v>5</v>
      </c>
      <c r="C147" s="178"/>
      <c r="D147" s="178"/>
      <c r="E147" s="178"/>
      <c r="F147" s="178"/>
      <c r="G147" s="181">
        <f>HLOOKUP($CK$3,'選手名・会場等　※いじらない※'!$FQ$3:$GX$24,7,0)</f>
        <v>0</v>
      </c>
      <c r="H147" s="181"/>
      <c r="I147" s="184"/>
      <c r="J147" s="183">
        <f>HLOOKUP($CK$3,'選手名・会場等　※いじらない※'!$FQ$26:$GX$47,7,0)</f>
        <v>0</v>
      </c>
      <c r="K147" s="181"/>
      <c r="L147" s="184"/>
      <c r="M147" s="185">
        <f>HLOOKUP($CK$3,'選手名・会場等　※いじらない※'!$FQ$49:$GX$70,7,0)</f>
        <v>0</v>
      </c>
      <c r="N147" s="181"/>
      <c r="O147" s="181"/>
      <c r="P147" s="216">
        <f>HLOOKUP($CK$3,'選手名・会場等　※いじらない※'!$FQ$72:$GX$93,7,0)</f>
        <v>0</v>
      </c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8"/>
      <c r="AW147" s="166">
        <f>HLOOKUP($CK$3,'選手名・会場等　※いじらない※'!$FQ$95:$GX$116,7,0)</f>
        <v>0</v>
      </c>
      <c r="AX147" s="167"/>
      <c r="AY147" s="167"/>
      <c r="AZ147" s="167"/>
      <c r="BA147" s="167"/>
      <c r="BB147" s="168"/>
      <c r="BC147" s="172"/>
      <c r="BD147" s="162"/>
      <c r="BE147" s="162"/>
      <c r="BF147" s="162"/>
      <c r="BG147" s="162"/>
      <c r="BH147" s="164"/>
      <c r="BI147" s="174"/>
      <c r="BJ147" s="162"/>
      <c r="BK147" s="162"/>
      <c r="BL147" s="162"/>
      <c r="BM147" s="162"/>
      <c r="BN147" s="162"/>
      <c r="BO147" s="162"/>
      <c r="BP147" s="162"/>
      <c r="BQ147" s="162"/>
      <c r="BR147" s="162"/>
      <c r="BS147" s="162"/>
      <c r="BT147" s="162"/>
      <c r="BU147" s="162"/>
      <c r="BV147" s="162"/>
      <c r="BW147" s="162"/>
      <c r="BX147" s="162"/>
      <c r="BY147" s="162"/>
      <c r="BZ147" s="162"/>
      <c r="CA147" s="162"/>
      <c r="CB147" s="162"/>
      <c r="CC147" s="162"/>
      <c r="CD147" s="162"/>
      <c r="CE147" s="162"/>
      <c r="CF147" s="162"/>
      <c r="CG147" s="164"/>
      <c r="CH147" s="265"/>
      <c r="CI147" s="239"/>
      <c r="CJ147" s="401"/>
      <c r="CK147" s="385"/>
      <c r="CL147" s="385"/>
      <c r="CM147" s="385"/>
      <c r="CN147" s="385"/>
      <c r="CO147" s="385"/>
      <c r="CP147" s="385"/>
      <c r="CQ147" s="385"/>
      <c r="CR147" s="385"/>
      <c r="CS147" s="385"/>
      <c r="CT147" s="385"/>
      <c r="CU147" s="385"/>
      <c r="CV147" s="385"/>
      <c r="CW147" s="385"/>
      <c r="CX147" s="385"/>
      <c r="CY147" s="385"/>
      <c r="CZ147" s="385"/>
      <c r="DA147" s="385"/>
      <c r="DB147" s="402"/>
    </row>
    <row r="148" spans="2:106" ht="8.25" customHeight="1">
      <c r="B148" s="177"/>
      <c r="C148" s="178"/>
      <c r="D148" s="178"/>
      <c r="E148" s="178"/>
      <c r="F148" s="178"/>
      <c r="G148" s="181"/>
      <c r="H148" s="181"/>
      <c r="I148" s="184"/>
      <c r="J148" s="183"/>
      <c r="K148" s="181"/>
      <c r="L148" s="184"/>
      <c r="M148" s="185"/>
      <c r="N148" s="181"/>
      <c r="O148" s="181"/>
      <c r="P148" s="197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98"/>
      <c r="AE148" s="198"/>
      <c r="AF148" s="198"/>
      <c r="AG148" s="198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  <c r="AV148" s="199"/>
      <c r="AW148" s="166"/>
      <c r="AX148" s="167"/>
      <c r="AY148" s="167"/>
      <c r="AZ148" s="167"/>
      <c r="BA148" s="167"/>
      <c r="BB148" s="168"/>
      <c r="BC148" s="172"/>
      <c r="BD148" s="162"/>
      <c r="BE148" s="162"/>
      <c r="BF148" s="162"/>
      <c r="BG148" s="162"/>
      <c r="BH148" s="164"/>
      <c r="BI148" s="174"/>
      <c r="BJ148" s="162"/>
      <c r="BK148" s="162"/>
      <c r="BL148" s="162"/>
      <c r="BM148" s="162"/>
      <c r="BN148" s="162"/>
      <c r="BO148" s="162"/>
      <c r="BP148" s="162"/>
      <c r="BQ148" s="162"/>
      <c r="BR148" s="162"/>
      <c r="BS148" s="162"/>
      <c r="BT148" s="162"/>
      <c r="BU148" s="162"/>
      <c r="BV148" s="162"/>
      <c r="BW148" s="162"/>
      <c r="BX148" s="162"/>
      <c r="BY148" s="162"/>
      <c r="BZ148" s="162"/>
      <c r="CA148" s="162"/>
      <c r="CB148" s="162"/>
      <c r="CC148" s="162"/>
      <c r="CD148" s="162"/>
      <c r="CE148" s="162"/>
      <c r="CF148" s="162"/>
      <c r="CG148" s="164"/>
      <c r="CH148" s="265"/>
      <c r="CI148" s="239"/>
      <c r="CJ148" s="349" t="s">
        <v>202</v>
      </c>
      <c r="CK148" s="350"/>
      <c r="CL148" s="350"/>
      <c r="CM148" s="385"/>
      <c r="CN148" s="385"/>
      <c r="CO148" s="385"/>
      <c r="CP148" s="385"/>
      <c r="CQ148" s="385"/>
      <c r="CR148" s="385"/>
      <c r="CS148" s="385"/>
      <c r="CT148" s="385"/>
      <c r="CU148" s="385"/>
      <c r="CV148" s="385"/>
      <c r="CW148" s="385"/>
      <c r="CX148" s="385"/>
      <c r="CY148" s="385"/>
      <c r="CZ148" s="385"/>
      <c r="DA148" s="385"/>
      <c r="DB148" s="402"/>
    </row>
    <row r="149" spans="2:106" ht="8.25" customHeight="1">
      <c r="B149" s="177"/>
      <c r="C149" s="178"/>
      <c r="D149" s="178"/>
      <c r="E149" s="178"/>
      <c r="F149" s="178"/>
      <c r="G149" s="181"/>
      <c r="H149" s="181"/>
      <c r="I149" s="184"/>
      <c r="J149" s="183"/>
      <c r="K149" s="181"/>
      <c r="L149" s="184"/>
      <c r="M149" s="185"/>
      <c r="N149" s="181"/>
      <c r="O149" s="181"/>
      <c r="P149" s="219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1"/>
      <c r="AW149" s="166"/>
      <c r="AX149" s="167"/>
      <c r="AY149" s="167"/>
      <c r="AZ149" s="167"/>
      <c r="BA149" s="167"/>
      <c r="BB149" s="168"/>
      <c r="BC149" s="172"/>
      <c r="BD149" s="162"/>
      <c r="BE149" s="162"/>
      <c r="BF149" s="162"/>
      <c r="BG149" s="162"/>
      <c r="BH149" s="164"/>
      <c r="BI149" s="174"/>
      <c r="BJ149" s="162"/>
      <c r="BK149" s="162"/>
      <c r="BL149" s="162"/>
      <c r="BM149" s="162"/>
      <c r="BN149" s="162"/>
      <c r="BO149" s="162"/>
      <c r="BP149" s="162"/>
      <c r="BQ149" s="162"/>
      <c r="BR149" s="162"/>
      <c r="BS149" s="162"/>
      <c r="BT149" s="162"/>
      <c r="BU149" s="162"/>
      <c r="BV149" s="162"/>
      <c r="BW149" s="162"/>
      <c r="BX149" s="162"/>
      <c r="BY149" s="162"/>
      <c r="BZ149" s="162"/>
      <c r="CA149" s="162"/>
      <c r="CB149" s="162"/>
      <c r="CC149" s="162"/>
      <c r="CD149" s="162"/>
      <c r="CE149" s="162"/>
      <c r="CF149" s="162"/>
      <c r="CG149" s="164"/>
      <c r="CH149" s="265"/>
      <c r="CI149" s="239"/>
      <c r="CJ149" s="349"/>
      <c r="CK149" s="350"/>
      <c r="CL149" s="350"/>
      <c r="CM149" s="385"/>
      <c r="CN149" s="385"/>
      <c r="CO149" s="385"/>
      <c r="CP149" s="385"/>
      <c r="CQ149" s="385"/>
      <c r="CR149" s="385"/>
      <c r="CS149" s="385"/>
      <c r="CT149" s="385"/>
      <c r="CU149" s="385"/>
      <c r="CV149" s="385"/>
      <c r="CW149" s="385"/>
      <c r="CX149" s="385"/>
      <c r="CY149" s="385"/>
      <c r="CZ149" s="385"/>
      <c r="DA149" s="385"/>
      <c r="DB149" s="402"/>
    </row>
    <row r="150" spans="2:106" ht="8.25" customHeight="1">
      <c r="B150" s="177">
        <v>6</v>
      </c>
      <c r="C150" s="178"/>
      <c r="D150" s="178"/>
      <c r="E150" s="178"/>
      <c r="F150" s="178"/>
      <c r="G150" s="181">
        <f>HLOOKUP($CK$3,'選手名・会場等　※いじらない※'!$FQ$3:$GX$24,8,0)</f>
        <v>0</v>
      </c>
      <c r="H150" s="181"/>
      <c r="I150" s="184"/>
      <c r="J150" s="183">
        <f>HLOOKUP($CK$3,'選手名・会場等　※いじらない※'!$FQ$26:$GX$47,8,0)</f>
        <v>0</v>
      </c>
      <c r="K150" s="181"/>
      <c r="L150" s="184"/>
      <c r="M150" s="185">
        <f>HLOOKUP($CK$3,'選手名・会場等　※いじらない※'!$FQ$49:$GX$70,8,0)</f>
        <v>0</v>
      </c>
      <c r="N150" s="181"/>
      <c r="O150" s="181"/>
      <c r="P150" s="216">
        <f>HLOOKUP($CK$3,'選手名・会場等　※いじらない※'!$FQ$72:$GX$93,8,0)</f>
        <v>0</v>
      </c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  <c r="AA150" s="217"/>
      <c r="AB150" s="217"/>
      <c r="AC150" s="217"/>
      <c r="AD150" s="217"/>
      <c r="AE150" s="217"/>
      <c r="AF150" s="217"/>
      <c r="AG150" s="217"/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8"/>
      <c r="AW150" s="166">
        <f>HLOOKUP($CK$3,'選手名・会場等　※いじらない※'!$FQ$95:$GX$116,8,0)</f>
        <v>0</v>
      </c>
      <c r="AX150" s="167"/>
      <c r="AY150" s="167"/>
      <c r="AZ150" s="167"/>
      <c r="BA150" s="167"/>
      <c r="BB150" s="168"/>
      <c r="BC150" s="172"/>
      <c r="BD150" s="162"/>
      <c r="BE150" s="162"/>
      <c r="BF150" s="162"/>
      <c r="BG150" s="162"/>
      <c r="BH150" s="164"/>
      <c r="BI150" s="174"/>
      <c r="BJ150" s="162"/>
      <c r="BK150" s="162"/>
      <c r="BL150" s="162"/>
      <c r="BM150" s="162"/>
      <c r="BN150" s="162"/>
      <c r="BO150" s="162"/>
      <c r="BP150" s="162"/>
      <c r="BQ150" s="162"/>
      <c r="BR150" s="162"/>
      <c r="BS150" s="162"/>
      <c r="BT150" s="162"/>
      <c r="BU150" s="162"/>
      <c r="BV150" s="162"/>
      <c r="BW150" s="162"/>
      <c r="BX150" s="162"/>
      <c r="BY150" s="162"/>
      <c r="BZ150" s="162"/>
      <c r="CA150" s="162"/>
      <c r="CB150" s="162"/>
      <c r="CC150" s="162"/>
      <c r="CD150" s="162"/>
      <c r="CE150" s="162"/>
      <c r="CF150" s="162"/>
      <c r="CG150" s="164"/>
      <c r="CH150" s="265"/>
      <c r="CI150" s="239"/>
      <c r="CJ150" s="349"/>
      <c r="CK150" s="350"/>
      <c r="CL150" s="350"/>
      <c r="CM150" s="352" t="s">
        <v>204</v>
      </c>
      <c r="CN150" s="352"/>
      <c r="CO150" s="352"/>
      <c r="CP150" s="352"/>
      <c r="CQ150" s="352"/>
      <c r="CR150" s="247"/>
      <c r="CS150" s="368" t="s">
        <v>208</v>
      </c>
      <c r="CT150" s="368"/>
      <c r="CU150" s="247"/>
      <c r="CV150" s="247"/>
      <c r="CW150" s="247"/>
      <c r="CX150" s="368" t="s">
        <v>209</v>
      </c>
      <c r="CY150" s="368"/>
      <c r="CZ150" s="247"/>
      <c r="DA150" s="247"/>
      <c r="DB150" s="239"/>
    </row>
    <row r="151" spans="2:106" ht="8.25" customHeight="1">
      <c r="B151" s="177"/>
      <c r="C151" s="178"/>
      <c r="D151" s="178"/>
      <c r="E151" s="178"/>
      <c r="F151" s="178"/>
      <c r="G151" s="181"/>
      <c r="H151" s="181"/>
      <c r="I151" s="184"/>
      <c r="J151" s="183"/>
      <c r="K151" s="181"/>
      <c r="L151" s="184"/>
      <c r="M151" s="185"/>
      <c r="N151" s="181"/>
      <c r="O151" s="181"/>
      <c r="P151" s="197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  <c r="AV151" s="199"/>
      <c r="AW151" s="166"/>
      <c r="AX151" s="167"/>
      <c r="AY151" s="167"/>
      <c r="AZ151" s="167"/>
      <c r="BA151" s="167"/>
      <c r="BB151" s="168"/>
      <c r="BC151" s="172"/>
      <c r="BD151" s="162"/>
      <c r="BE151" s="162"/>
      <c r="BF151" s="162"/>
      <c r="BG151" s="162"/>
      <c r="BH151" s="164"/>
      <c r="BI151" s="174"/>
      <c r="BJ151" s="162"/>
      <c r="BK151" s="162"/>
      <c r="BL151" s="162"/>
      <c r="BM151" s="162"/>
      <c r="BN151" s="162"/>
      <c r="BO151" s="162"/>
      <c r="BP151" s="162"/>
      <c r="BQ151" s="162"/>
      <c r="BR151" s="162"/>
      <c r="BS151" s="162"/>
      <c r="BT151" s="162"/>
      <c r="BU151" s="162"/>
      <c r="BV151" s="162"/>
      <c r="BW151" s="162"/>
      <c r="BX151" s="162"/>
      <c r="BY151" s="162"/>
      <c r="BZ151" s="162"/>
      <c r="CA151" s="162"/>
      <c r="CB151" s="162"/>
      <c r="CC151" s="162"/>
      <c r="CD151" s="162"/>
      <c r="CE151" s="162"/>
      <c r="CF151" s="162"/>
      <c r="CG151" s="164"/>
      <c r="CH151" s="265"/>
      <c r="CI151" s="239"/>
      <c r="CJ151" s="349"/>
      <c r="CK151" s="350"/>
      <c r="CL151" s="350"/>
      <c r="CM151" s="352"/>
      <c r="CN151" s="352"/>
      <c r="CO151" s="352"/>
      <c r="CP151" s="352"/>
      <c r="CQ151" s="352"/>
      <c r="CR151" s="247"/>
      <c r="CS151" s="368"/>
      <c r="CT151" s="368"/>
      <c r="CU151" s="247"/>
      <c r="CV151" s="247"/>
      <c r="CW151" s="247"/>
      <c r="CX151" s="368"/>
      <c r="CY151" s="368"/>
      <c r="CZ151" s="247"/>
      <c r="DA151" s="247"/>
      <c r="DB151" s="239"/>
    </row>
    <row r="152" spans="2:106" ht="8.25" customHeight="1">
      <c r="B152" s="177"/>
      <c r="C152" s="178"/>
      <c r="D152" s="178"/>
      <c r="E152" s="178"/>
      <c r="F152" s="178"/>
      <c r="G152" s="181"/>
      <c r="H152" s="181"/>
      <c r="I152" s="184"/>
      <c r="J152" s="183"/>
      <c r="K152" s="181"/>
      <c r="L152" s="184"/>
      <c r="M152" s="185"/>
      <c r="N152" s="181"/>
      <c r="O152" s="181"/>
      <c r="P152" s="219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  <c r="AJ152" s="220"/>
      <c r="AK152" s="220"/>
      <c r="AL152" s="220"/>
      <c r="AM152" s="220"/>
      <c r="AN152" s="220"/>
      <c r="AO152" s="220"/>
      <c r="AP152" s="220"/>
      <c r="AQ152" s="220"/>
      <c r="AR152" s="220"/>
      <c r="AS152" s="220"/>
      <c r="AT152" s="220"/>
      <c r="AU152" s="220"/>
      <c r="AV152" s="221"/>
      <c r="AW152" s="166"/>
      <c r="AX152" s="167"/>
      <c r="AY152" s="167"/>
      <c r="AZ152" s="167"/>
      <c r="BA152" s="167"/>
      <c r="BB152" s="168"/>
      <c r="BC152" s="172"/>
      <c r="BD152" s="162"/>
      <c r="BE152" s="162"/>
      <c r="BF152" s="162"/>
      <c r="BG152" s="162"/>
      <c r="BH152" s="164"/>
      <c r="BI152" s="174"/>
      <c r="BJ152" s="162"/>
      <c r="BK152" s="162"/>
      <c r="BL152" s="162"/>
      <c r="BM152" s="162"/>
      <c r="BN152" s="162"/>
      <c r="BO152" s="162"/>
      <c r="BP152" s="162"/>
      <c r="BQ152" s="162"/>
      <c r="BR152" s="162"/>
      <c r="BS152" s="162"/>
      <c r="BT152" s="162"/>
      <c r="BU152" s="162"/>
      <c r="BV152" s="162"/>
      <c r="BW152" s="162"/>
      <c r="BX152" s="162"/>
      <c r="BY152" s="162"/>
      <c r="BZ152" s="162"/>
      <c r="CA152" s="162"/>
      <c r="CB152" s="162"/>
      <c r="CC152" s="162"/>
      <c r="CD152" s="162"/>
      <c r="CE152" s="162"/>
      <c r="CF152" s="162"/>
      <c r="CG152" s="164"/>
      <c r="CH152" s="265"/>
      <c r="CI152" s="239"/>
      <c r="CJ152" s="351" t="s">
        <v>58</v>
      </c>
      <c r="CK152" s="287"/>
      <c r="CL152" s="287"/>
      <c r="CM152" s="352"/>
      <c r="CN152" s="352"/>
      <c r="CO152" s="352"/>
      <c r="CP152" s="352"/>
      <c r="CQ152" s="352"/>
      <c r="CR152" s="247"/>
      <c r="CS152" s="368"/>
      <c r="CT152" s="368"/>
      <c r="CU152" s="247"/>
      <c r="CV152" s="247"/>
      <c r="CW152" s="247"/>
      <c r="CX152" s="368"/>
      <c r="CY152" s="368"/>
      <c r="CZ152" s="247"/>
      <c r="DA152" s="247"/>
      <c r="DB152" s="239"/>
    </row>
    <row r="153" spans="2:106" ht="8.25" customHeight="1">
      <c r="B153" s="177">
        <v>7</v>
      </c>
      <c r="C153" s="178"/>
      <c r="D153" s="178"/>
      <c r="E153" s="178"/>
      <c r="F153" s="178"/>
      <c r="G153" s="181">
        <f>HLOOKUP($CK$3,'選手名・会場等　※いじらない※'!$FQ$3:$GX$24,9,0)</f>
        <v>0</v>
      </c>
      <c r="H153" s="181"/>
      <c r="I153" s="184"/>
      <c r="J153" s="183">
        <f>HLOOKUP($CK$3,'選手名・会場等　※いじらない※'!$FQ$26:$GX$47,9,0)</f>
        <v>0</v>
      </c>
      <c r="K153" s="181"/>
      <c r="L153" s="184"/>
      <c r="M153" s="185">
        <f>HLOOKUP($CK$3,'選手名・会場等　※いじらない※'!$FQ$49:$GX$70,9,0)</f>
        <v>0</v>
      </c>
      <c r="N153" s="181"/>
      <c r="O153" s="181"/>
      <c r="P153" s="216">
        <f>HLOOKUP($CK$3,'選手名・会場等　※いじらない※'!$FQ$72:$GX$93,9,0)</f>
        <v>0</v>
      </c>
      <c r="Q153" s="217"/>
      <c r="R153" s="217"/>
      <c r="S153" s="217"/>
      <c r="T153" s="217"/>
      <c r="U153" s="217"/>
      <c r="V153" s="217"/>
      <c r="W153" s="217"/>
      <c r="X153" s="217"/>
      <c r="Y153" s="217"/>
      <c r="Z153" s="217"/>
      <c r="AA153" s="217"/>
      <c r="AB153" s="217"/>
      <c r="AC153" s="217"/>
      <c r="AD153" s="217"/>
      <c r="AE153" s="217"/>
      <c r="AF153" s="217"/>
      <c r="AG153" s="217"/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8"/>
      <c r="AW153" s="166">
        <f>HLOOKUP($CK$3,'選手名・会場等　※いじらない※'!$FQ$95:$GX$116,9,0)</f>
        <v>0</v>
      </c>
      <c r="AX153" s="167"/>
      <c r="AY153" s="167"/>
      <c r="AZ153" s="167"/>
      <c r="BA153" s="167"/>
      <c r="BB153" s="168"/>
      <c r="BC153" s="172"/>
      <c r="BD153" s="162"/>
      <c r="BE153" s="162"/>
      <c r="BF153" s="162"/>
      <c r="BG153" s="162"/>
      <c r="BH153" s="164"/>
      <c r="BI153" s="174"/>
      <c r="BJ153" s="162"/>
      <c r="BK153" s="162"/>
      <c r="BL153" s="162"/>
      <c r="BM153" s="162"/>
      <c r="BN153" s="162"/>
      <c r="BO153" s="162"/>
      <c r="BP153" s="162"/>
      <c r="BQ153" s="162"/>
      <c r="BR153" s="162"/>
      <c r="BS153" s="162"/>
      <c r="BT153" s="162"/>
      <c r="BU153" s="162"/>
      <c r="BV153" s="162"/>
      <c r="BW153" s="162"/>
      <c r="BX153" s="162"/>
      <c r="BY153" s="162"/>
      <c r="BZ153" s="162"/>
      <c r="CA153" s="162"/>
      <c r="CB153" s="162"/>
      <c r="CC153" s="162"/>
      <c r="CD153" s="162"/>
      <c r="CE153" s="162"/>
      <c r="CF153" s="162"/>
      <c r="CG153" s="164"/>
      <c r="CH153" s="265"/>
      <c r="CI153" s="239"/>
      <c r="CJ153" s="351"/>
      <c r="CK153" s="287"/>
      <c r="CL153" s="287"/>
      <c r="CM153" s="352"/>
      <c r="CN153" s="352"/>
      <c r="CO153" s="352"/>
      <c r="CP153" s="352"/>
      <c r="CQ153" s="352"/>
      <c r="CR153" s="247"/>
      <c r="CS153" s="368"/>
      <c r="CT153" s="368"/>
      <c r="CU153" s="247"/>
      <c r="CV153" s="247"/>
      <c r="CW153" s="247"/>
      <c r="CX153" s="368"/>
      <c r="CY153" s="368"/>
      <c r="CZ153" s="247"/>
      <c r="DA153" s="247"/>
      <c r="DB153" s="239"/>
    </row>
    <row r="154" spans="2:106" ht="8.25" customHeight="1">
      <c r="B154" s="177"/>
      <c r="C154" s="178"/>
      <c r="D154" s="178"/>
      <c r="E154" s="178"/>
      <c r="F154" s="178"/>
      <c r="G154" s="181"/>
      <c r="H154" s="181"/>
      <c r="I154" s="184"/>
      <c r="J154" s="183"/>
      <c r="K154" s="181"/>
      <c r="L154" s="184"/>
      <c r="M154" s="185"/>
      <c r="N154" s="181"/>
      <c r="O154" s="181"/>
      <c r="P154" s="197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  <c r="AV154" s="199"/>
      <c r="AW154" s="166"/>
      <c r="AX154" s="167"/>
      <c r="AY154" s="167"/>
      <c r="AZ154" s="167"/>
      <c r="BA154" s="167"/>
      <c r="BB154" s="168"/>
      <c r="BC154" s="172"/>
      <c r="BD154" s="162"/>
      <c r="BE154" s="162"/>
      <c r="BF154" s="162"/>
      <c r="BG154" s="162"/>
      <c r="BH154" s="164"/>
      <c r="BI154" s="174"/>
      <c r="BJ154" s="162"/>
      <c r="BK154" s="162"/>
      <c r="BL154" s="162"/>
      <c r="BM154" s="162"/>
      <c r="BN154" s="162"/>
      <c r="BO154" s="162"/>
      <c r="BP154" s="162"/>
      <c r="BQ154" s="162"/>
      <c r="BR154" s="162"/>
      <c r="BS154" s="162"/>
      <c r="BT154" s="162"/>
      <c r="BU154" s="162"/>
      <c r="BV154" s="162"/>
      <c r="BW154" s="162"/>
      <c r="BX154" s="162"/>
      <c r="BY154" s="162"/>
      <c r="BZ154" s="162"/>
      <c r="CA154" s="162"/>
      <c r="CB154" s="162"/>
      <c r="CC154" s="162"/>
      <c r="CD154" s="162"/>
      <c r="CE154" s="162"/>
      <c r="CF154" s="162"/>
      <c r="CG154" s="164"/>
      <c r="CH154" s="265"/>
      <c r="CI154" s="239"/>
      <c r="CJ154" s="351"/>
      <c r="CK154" s="287"/>
      <c r="CL154" s="287"/>
      <c r="CM154" s="352"/>
      <c r="CN154" s="352"/>
      <c r="CO154" s="352"/>
      <c r="CP154" s="352"/>
      <c r="CQ154" s="352"/>
      <c r="CR154" s="247"/>
      <c r="CS154" s="368"/>
      <c r="CT154" s="368"/>
      <c r="CU154" s="247"/>
      <c r="CV154" s="247"/>
      <c r="CW154" s="247"/>
      <c r="CX154" s="368"/>
      <c r="CY154" s="368"/>
      <c r="CZ154" s="247"/>
      <c r="DA154" s="247"/>
      <c r="DB154" s="239"/>
    </row>
    <row r="155" spans="2:106" ht="8.25" customHeight="1">
      <c r="B155" s="177"/>
      <c r="C155" s="178"/>
      <c r="D155" s="178"/>
      <c r="E155" s="178"/>
      <c r="F155" s="178"/>
      <c r="G155" s="181"/>
      <c r="H155" s="181"/>
      <c r="I155" s="184"/>
      <c r="J155" s="183"/>
      <c r="K155" s="181"/>
      <c r="L155" s="184"/>
      <c r="M155" s="185"/>
      <c r="N155" s="181"/>
      <c r="O155" s="181"/>
      <c r="P155" s="219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1"/>
      <c r="AW155" s="166"/>
      <c r="AX155" s="167"/>
      <c r="AY155" s="167"/>
      <c r="AZ155" s="167"/>
      <c r="BA155" s="167"/>
      <c r="BB155" s="168"/>
      <c r="BC155" s="172"/>
      <c r="BD155" s="162"/>
      <c r="BE155" s="162"/>
      <c r="BF155" s="162"/>
      <c r="BG155" s="162"/>
      <c r="BH155" s="164"/>
      <c r="BI155" s="174"/>
      <c r="BJ155" s="162"/>
      <c r="BK155" s="162"/>
      <c r="BL155" s="162"/>
      <c r="BM155" s="162"/>
      <c r="BN155" s="162"/>
      <c r="BO155" s="162"/>
      <c r="BP155" s="162"/>
      <c r="BQ155" s="162"/>
      <c r="BR155" s="162"/>
      <c r="BS155" s="162"/>
      <c r="BT155" s="162"/>
      <c r="BU155" s="162"/>
      <c r="BV155" s="162"/>
      <c r="BW155" s="162"/>
      <c r="BX155" s="162"/>
      <c r="BY155" s="162"/>
      <c r="BZ155" s="162"/>
      <c r="CA155" s="162"/>
      <c r="CB155" s="162"/>
      <c r="CC155" s="162"/>
      <c r="CD155" s="162"/>
      <c r="CE155" s="162"/>
      <c r="CF155" s="162"/>
      <c r="CG155" s="164"/>
      <c r="CH155" s="265"/>
      <c r="CI155" s="239"/>
      <c r="CJ155" s="265"/>
      <c r="CK155" s="247"/>
      <c r="CL155" s="247"/>
      <c r="CM155" s="280" t="s">
        <v>59</v>
      </c>
      <c r="CN155" s="280"/>
      <c r="CO155" s="280"/>
      <c r="CP155" s="280"/>
      <c r="CQ155" s="280"/>
      <c r="CR155" s="247"/>
      <c r="CS155" s="368"/>
      <c r="CT155" s="368"/>
      <c r="CU155" s="291"/>
      <c r="CV155" s="291"/>
      <c r="CW155" s="247"/>
      <c r="CX155" s="368"/>
      <c r="CY155" s="368"/>
      <c r="CZ155" s="291"/>
      <c r="DA155" s="291"/>
      <c r="DB155" s="239"/>
    </row>
    <row r="156" spans="2:106" ht="8.25" customHeight="1">
      <c r="B156" s="177">
        <v>8</v>
      </c>
      <c r="C156" s="178"/>
      <c r="D156" s="178"/>
      <c r="E156" s="178"/>
      <c r="F156" s="178"/>
      <c r="G156" s="181">
        <f>HLOOKUP($CK$3,'選手名・会場等　※いじらない※'!$FQ$3:$GX$24,10,0)</f>
        <v>0</v>
      </c>
      <c r="H156" s="181"/>
      <c r="I156" s="184"/>
      <c r="J156" s="183">
        <f>HLOOKUP($CK$3,'選手名・会場等　※いじらない※'!$FQ$26:$GX$47,10,0)</f>
        <v>0</v>
      </c>
      <c r="K156" s="181"/>
      <c r="L156" s="184"/>
      <c r="M156" s="185">
        <f>HLOOKUP($CK$3,'選手名・会場等　※いじらない※'!$FQ$49:$GX$70,10,0)</f>
        <v>0</v>
      </c>
      <c r="N156" s="181"/>
      <c r="O156" s="181"/>
      <c r="P156" s="216">
        <f>HLOOKUP($CK$3,'選手名・会場等　※いじらない※'!$FQ$72:$GX$93,10,0)</f>
        <v>0</v>
      </c>
      <c r="Q156" s="217"/>
      <c r="R156" s="217"/>
      <c r="S156" s="217"/>
      <c r="T156" s="217"/>
      <c r="U156" s="217"/>
      <c r="V156" s="217"/>
      <c r="W156" s="217"/>
      <c r="X156" s="217"/>
      <c r="Y156" s="217"/>
      <c r="Z156" s="217"/>
      <c r="AA156" s="217"/>
      <c r="AB156" s="217"/>
      <c r="AC156" s="217"/>
      <c r="AD156" s="217"/>
      <c r="AE156" s="217"/>
      <c r="AF156" s="217"/>
      <c r="AG156" s="217"/>
      <c r="AH156" s="217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217"/>
      <c r="AU156" s="217"/>
      <c r="AV156" s="218"/>
      <c r="AW156" s="166">
        <f>HLOOKUP($CK$3,'選手名・会場等　※いじらない※'!$FQ$95:$GX$116,10,0)</f>
        <v>0</v>
      </c>
      <c r="AX156" s="167"/>
      <c r="AY156" s="167"/>
      <c r="AZ156" s="167"/>
      <c r="BA156" s="167"/>
      <c r="BB156" s="168"/>
      <c r="BC156" s="172"/>
      <c r="BD156" s="162"/>
      <c r="BE156" s="162"/>
      <c r="BF156" s="162"/>
      <c r="BG156" s="162"/>
      <c r="BH156" s="164"/>
      <c r="BI156" s="174"/>
      <c r="BJ156" s="162"/>
      <c r="BK156" s="162"/>
      <c r="BL156" s="162"/>
      <c r="BM156" s="162"/>
      <c r="BN156" s="162"/>
      <c r="BO156" s="162"/>
      <c r="BP156" s="162"/>
      <c r="BQ156" s="162"/>
      <c r="BR156" s="162"/>
      <c r="BS156" s="162"/>
      <c r="BT156" s="162"/>
      <c r="BU156" s="162"/>
      <c r="BV156" s="162"/>
      <c r="BW156" s="162"/>
      <c r="BX156" s="162"/>
      <c r="BY156" s="162"/>
      <c r="BZ156" s="162"/>
      <c r="CA156" s="162"/>
      <c r="CB156" s="162"/>
      <c r="CC156" s="162"/>
      <c r="CD156" s="162"/>
      <c r="CE156" s="162"/>
      <c r="CF156" s="162"/>
      <c r="CG156" s="164"/>
      <c r="CH156" s="265"/>
      <c r="CI156" s="239"/>
      <c r="CJ156" s="265"/>
      <c r="CK156" s="247"/>
      <c r="CL156" s="247"/>
      <c r="CM156" s="280"/>
      <c r="CN156" s="280"/>
      <c r="CO156" s="280"/>
      <c r="CP156" s="280"/>
      <c r="CQ156" s="280"/>
      <c r="CR156" s="247"/>
      <c r="CS156" s="394"/>
      <c r="CT156" s="394"/>
      <c r="CU156" s="394"/>
      <c r="CV156" s="394"/>
      <c r="CW156" s="247"/>
      <c r="CX156" s="118"/>
      <c r="CY156" s="118"/>
      <c r="CZ156" s="117"/>
      <c r="DA156" s="117"/>
      <c r="DB156" s="239"/>
    </row>
    <row r="157" spans="2:106" ht="8.25" customHeight="1">
      <c r="B157" s="177"/>
      <c r="C157" s="178"/>
      <c r="D157" s="178"/>
      <c r="E157" s="178"/>
      <c r="F157" s="178"/>
      <c r="G157" s="181"/>
      <c r="H157" s="181"/>
      <c r="I157" s="184"/>
      <c r="J157" s="183"/>
      <c r="K157" s="181"/>
      <c r="L157" s="184"/>
      <c r="M157" s="185"/>
      <c r="N157" s="181"/>
      <c r="O157" s="181"/>
      <c r="P157" s="197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  <c r="AV157" s="199"/>
      <c r="AW157" s="166"/>
      <c r="AX157" s="167"/>
      <c r="AY157" s="167"/>
      <c r="AZ157" s="167"/>
      <c r="BA157" s="167"/>
      <c r="BB157" s="168"/>
      <c r="BC157" s="172"/>
      <c r="BD157" s="162"/>
      <c r="BE157" s="162"/>
      <c r="BF157" s="162"/>
      <c r="BG157" s="162"/>
      <c r="BH157" s="164"/>
      <c r="BI157" s="174"/>
      <c r="BJ157" s="162"/>
      <c r="BK157" s="162"/>
      <c r="BL157" s="162"/>
      <c r="BM157" s="162"/>
      <c r="BN157" s="162"/>
      <c r="BO157" s="162"/>
      <c r="BP157" s="162"/>
      <c r="BQ157" s="162"/>
      <c r="BR157" s="162"/>
      <c r="BS157" s="162"/>
      <c r="BT157" s="162"/>
      <c r="BU157" s="162"/>
      <c r="BV157" s="162"/>
      <c r="BW157" s="162"/>
      <c r="BX157" s="162"/>
      <c r="BY157" s="162"/>
      <c r="BZ157" s="162"/>
      <c r="CA157" s="162"/>
      <c r="CB157" s="162"/>
      <c r="CC157" s="162"/>
      <c r="CD157" s="162"/>
      <c r="CE157" s="162"/>
      <c r="CF157" s="162"/>
      <c r="CG157" s="164"/>
      <c r="CH157" s="265"/>
      <c r="CI157" s="239"/>
      <c r="CJ157" s="265"/>
      <c r="CK157" s="247"/>
      <c r="CL157" s="247"/>
      <c r="CM157" s="352" t="s">
        <v>203</v>
      </c>
      <c r="CN157" s="352"/>
      <c r="CO157" s="352"/>
      <c r="CP157" s="352"/>
      <c r="CQ157" s="352"/>
      <c r="CR157" s="247"/>
      <c r="CS157" s="368" t="s">
        <v>208</v>
      </c>
      <c r="CT157" s="368"/>
      <c r="CU157" s="247"/>
      <c r="CV157" s="247"/>
      <c r="CW157" s="247"/>
      <c r="CX157" s="368" t="s">
        <v>209</v>
      </c>
      <c r="CY157" s="368"/>
      <c r="CZ157" s="247"/>
      <c r="DA157" s="247"/>
      <c r="DB157" s="239"/>
    </row>
    <row r="158" spans="2:106" ht="8.25" customHeight="1">
      <c r="B158" s="177"/>
      <c r="C158" s="178"/>
      <c r="D158" s="178"/>
      <c r="E158" s="178"/>
      <c r="F158" s="178"/>
      <c r="G158" s="181"/>
      <c r="H158" s="181"/>
      <c r="I158" s="184"/>
      <c r="J158" s="183"/>
      <c r="K158" s="181"/>
      <c r="L158" s="184"/>
      <c r="M158" s="185"/>
      <c r="N158" s="181"/>
      <c r="O158" s="181"/>
      <c r="P158" s="219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1"/>
      <c r="AW158" s="166"/>
      <c r="AX158" s="167"/>
      <c r="AY158" s="167"/>
      <c r="AZ158" s="167"/>
      <c r="BA158" s="167"/>
      <c r="BB158" s="168"/>
      <c r="BC158" s="172"/>
      <c r="BD158" s="162"/>
      <c r="BE158" s="162"/>
      <c r="BF158" s="162"/>
      <c r="BG158" s="162"/>
      <c r="BH158" s="164"/>
      <c r="BI158" s="174"/>
      <c r="BJ158" s="162"/>
      <c r="BK158" s="162"/>
      <c r="BL158" s="162"/>
      <c r="BM158" s="162"/>
      <c r="BN158" s="162"/>
      <c r="BO158" s="162"/>
      <c r="BP158" s="162"/>
      <c r="BQ158" s="162"/>
      <c r="BR158" s="162"/>
      <c r="BS158" s="162"/>
      <c r="BT158" s="162"/>
      <c r="BU158" s="162"/>
      <c r="BV158" s="162"/>
      <c r="BW158" s="162"/>
      <c r="BX158" s="162"/>
      <c r="BY158" s="162"/>
      <c r="BZ158" s="162"/>
      <c r="CA158" s="162"/>
      <c r="CB158" s="162"/>
      <c r="CC158" s="162"/>
      <c r="CD158" s="162"/>
      <c r="CE158" s="162"/>
      <c r="CF158" s="162"/>
      <c r="CG158" s="164"/>
      <c r="CH158" s="265"/>
      <c r="CI158" s="239"/>
      <c r="CJ158" s="265"/>
      <c r="CK158" s="247"/>
      <c r="CL158" s="247"/>
      <c r="CM158" s="352"/>
      <c r="CN158" s="352"/>
      <c r="CO158" s="352"/>
      <c r="CP158" s="352"/>
      <c r="CQ158" s="352"/>
      <c r="CR158" s="247"/>
      <c r="CS158" s="368"/>
      <c r="CT158" s="368"/>
      <c r="CU158" s="247"/>
      <c r="CV158" s="247"/>
      <c r="CW158" s="247"/>
      <c r="CX158" s="368"/>
      <c r="CY158" s="368"/>
      <c r="CZ158" s="247"/>
      <c r="DA158" s="247"/>
      <c r="DB158" s="239"/>
    </row>
    <row r="159" spans="2:106" ht="8.25" customHeight="1">
      <c r="B159" s="177">
        <v>9</v>
      </c>
      <c r="C159" s="178"/>
      <c r="D159" s="178"/>
      <c r="E159" s="178"/>
      <c r="F159" s="178"/>
      <c r="G159" s="181">
        <f>HLOOKUP($CK$3,'選手名・会場等　※いじらない※'!$FQ$3:$GX$24,11,0)</f>
        <v>0</v>
      </c>
      <c r="H159" s="181"/>
      <c r="I159" s="184"/>
      <c r="J159" s="183">
        <f>HLOOKUP($CK$3,'選手名・会場等　※いじらない※'!$FQ$26:$GX$47,11,0)</f>
        <v>0</v>
      </c>
      <c r="K159" s="181"/>
      <c r="L159" s="184"/>
      <c r="M159" s="185">
        <f>HLOOKUP($CK$3,'選手名・会場等　※いじらない※'!$FQ$49:$GX$70,11,0)</f>
        <v>0</v>
      </c>
      <c r="N159" s="181"/>
      <c r="O159" s="181"/>
      <c r="P159" s="216">
        <f>HLOOKUP($CK$3,'選手名・会場等　※いじらない※'!$FQ$72:$GX$93,11,0)</f>
        <v>0</v>
      </c>
      <c r="Q159" s="217"/>
      <c r="R159" s="217"/>
      <c r="S159" s="217"/>
      <c r="T159" s="217"/>
      <c r="U159" s="217"/>
      <c r="V159" s="217"/>
      <c r="W159" s="217"/>
      <c r="X159" s="217"/>
      <c r="Y159" s="217"/>
      <c r="Z159" s="217"/>
      <c r="AA159" s="217"/>
      <c r="AB159" s="217"/>
      <c r="AC159" s="217"/>
      <c r="AD159" s="217"/>
      <c r="AE159" s="217"/>
      <c r="AF159" s="217"/>
      <c r="AG159" s="217"/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217"/>
      <c r="AU159" s="217"/>
      <c r="AV159" s="218"/>
      <c r="AW159" s="166">
        <f>HLOOKUP($CK$3,'選手名・会場等　※いじらない※'!$FQ$95:$GX$116,11,0)</f>
        <v>0</v>
      </c>
      <c r="AX159" s="167"/>
      <c r="AY159" s="167"/>
      <c r="AZ159" s="167"/>
      <c r="BA159" s="167"/>
      <c r="BB159" s="168"/>
      <c r="BC159" s="172"/>
      <c r="BD159" s="162"/>
      <c r="BE159" s="162"/>
      <c r="BF159" s="162"/>
      <c r="BG159" s="162"/>
      <c r="BH159" s="164"/>
      <c r="BI159" s="174"/>
      <c r="BJ159" s="162"/>
      <c r="BK159" s="162"/>
      <c r="BL159" s="162"/>
      <c r="BM159" s="162"/>
      <c r="BN159" s="162"/>
      <c r="BO159" s="162"/>
      <c r="BP159" s="162"/>
      <c r="BQ159" s="162"/>
      <c r="BR159" s="162"/>
      <c r="BS159" s="162"/>
      <c r="BT159" s="162"/>
      <c r="BU159" s="162"/>
      <c r="BV159" s="162"/>
      <c r="BW159" s="162"/>
      <c r="BX159" s="162"/>
      <c r="BY159" s="162"/>
      <c r="BZ159" s="162"/>
      <c r="CA159" s="162"/>
      <c r="CB159" s="162"/>
      <c r="CC159" s="162"/>
      <c r="CD159" s="162"/>
      <c r="CE159" s="162"/>
      <c r="CF159" s="162"/>
      <c r="CG159" s="164"/>
      <c r="CH159" s="265"/>
      <c r="CI159" s="239"/>
      <c r="CJ159" s="265"/>
      <c r="CK159" s="247"/>
      <c r="CL159" s="247"/>
      <c r="CM159" s="352"/>
      <c r="CN159" s="352"/>
      <c r="CO159" s="352"/>
      <c r="CP159" s="352"/>
      <c r="CQ159" s="352"/>
      <c r="CR159" s="247"/>
      <c r="CS159" s="368"/>
      <c r="CT159" s="368"/>
      <c r="CU159" s="247"/>
      <c r="CV159" s="247"/>
      <c r="CW159" s="247"/>
      <c r="CX159" s="368"/>
      <c r="CY159" s="368"/>
      <c r="CZ159" s="247"/>
      <c r="DA159" s="247"/>
      <c r="DB159" s="239"/>
    </row>
    <row r="160" spans="2:106" ht="8.25" customHeight="1">
      <c r="B160" s="177"/>
      <c r="C160" s="178"/>
      <c r="D160" s="178"/>
      <c r="E160" s="178"/>
      <c r="F160" s="178"/>
      <c r="G160" s="181"/>
      <c r="H160" s="181"/>
      <c r="I160" s="184"/>
      <c r="J160" s="183"/>
      <c r="K160" s="181"/>
      <c r="L160" s="184"/>
      <c r="M160" s="185"/>
      <c r="N160" s="181"/>
      <c r="O160" s="181"/>
      <c r="P160" s="197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98"/>
      <c r="AE160" s="198"/>
      <c r="AF160" s="198"/>
      <c r="AG160" s="198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  <c r="AV160" s="199"/>
      <c r="AW160" s="166"/>
      <c r="AX160" s="167"/>
      <c r="AY160" s="167"/>
      <c r="AZ160" s="167"/>
      <c r="BA160" s="167"/>
      <c r="BB160" s="168"/>
      <c r="BC160" s="172"/>
      <c r="BD160" s="162"/>
      <c r="BE160" s="162"/>
      <c r="BF160" s="162"/>
      <c r="BG160" s="162"/>
      <c r="BH160" s="164"/>
      <c r="BI160" s="174"/>
      <c r="BJ160" s="162"/>
      <c r="BK160" s="162"/>
      <c r="BL160" s="162"/>
      <c r="BM160" s="162"/>
      <c r="BN160" s="162"/>
      <c r="BO160" s="162"/>
      <c r="BP160" s="162"/>
      <c r="BQ160" s="162"/>
      <c r="BR160" s="162"/>
      <c r="BS160" s="162"/>
      <c r="BT160" s="162"/>
      <c r="BU160" s="162"/>
      <c r="BV160" s="162"/>
      <c r="BW160" s="162"/>
      <c r="BX160" s="162"/>
      <c r="BY160" s="162"/>
      <c r="BZ160" s="162"/>
      <c r="CA160" s="162"/>
      <c r="CB160" s="162"/>
      <c r="CC160" s="162"/>
      <c r="CD160" s="162"/>
      <c r="CE160" s="162"/>
      <c r="CF160" s="162"/>
      <c r="CG160" s="164"/>
      <c r="CH160" s="265"/>
      <c r="CI160" s="239"/>
      <c r="CJ160" s="265"/>
      <c r="CK160" s="247"/>
      <c r="CL160" s="247"/>
      <c r="CM160" s="352"/>
      <c r="CN160" s="352"/>
      <c r="CO160" s="352"/>
      <c r="CP160" s="352"/>
      <c r="CQ160" s="352"/>
      <c r="CR160" s="247"/>
      <c r="CS160" s="368"/>
      <c r="CT160" s="368"/>
      <c r="CU160" s="247"/>
      <c r="CV160" s="247"/>
      <c r="CW160" s="247"/>
      <c r="CX160" s="368"/>
      <c r="CY160" s="368"/>
      <c r="CZ160" s="247"/>
      <c r="DA160" s="247"/>
      <c r="DB160" s="239"/>
    </row>
    <row r="161" spans="2:106" ht="8.25" customHeight="1">
      <c r="B161" s="177"/>
      <c r="C161" s="178"/>
      <c r="D161" s="178"/>
      <c r="E161" s="178"/>
      <c r="F161" s="178"/>
      <c r="G161" s="181"/>
      <c r="H161" s="181"/>
      <c r="I161" s="184"/>
      <c r="J161" s="183"/>
      <c r="K161" s="181"/>
      <c r="L161" s="184"/>
      <c r="M161" s="185"/>
      <c r="N161" s="181"/>
      <c r="O161" s="181"/>
      <c r="P161" s="219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1"/>
      <c r="AW161" s="166"/>
      <c r="AX161" s="167"/>
      <c r="AY161" s="167"/>
      <c r="AZ161" s="167"/>
      <c r="BA161" s="167"/>
      <c r="BB161" s="168"/>
      <c r="BC161" s="172"/>
      <c r="BD161" s="162"/>
      <c r="BE161" s="162"/>
      <c r="BF161" s="162"/>
      <c r="BG161" s="162"/>
      <c r="BH161" s="164"/>
      <c r="BI161" s="174"/>
      <c r="BJ161" s="162"/>
      <c r="BK161" s="162"/>
      <c r="BL161" s="162"/>
      <c r="BM161" s="162"/>
      <c r="BN161" s="162"/>
      <c r="BO161" s="162"/>
      <c r="BP161" s="162"/>
      <c r="BQ161" s="162"/>
      <c r="BR161" s="162"/>
      <c r="BS161" s="162"/>
      <c r="BT161" s="162"/>
      <c r="BU161" s="162"/>
      <c r="BV161" s="162"/>
      <c r="BW161" s="162"/>
      <c r="BX161" s="162"/>
      <c r="BY161" s="162"/>
      <c r="BZ161" s="162"/>
      <c r="CA161" s="162"/>
      <c r="CB161" s="162"/>
      <c r="CC161" s="162"/>
      <c r="CD161" s="162"/>
      <c r="CE161" s="162"/>
      <c r="CF161" s="162"/>
      <c r="CG161" s="164"/>
      <c r="CH161" s="265"/>
      <c r="CI161" s="239"/>
      <c r="CJ161" s="265"/>
      <c r="CK161" s="247"/>
      <c r="CL161" s="247"/>
      <c r="CM161" s="352"/>
      <c r="CN161" s="352"/>
      <c r="CO161" s="352"/>
      <c r="CP161" s="352"/>
      <c r="CQ161" s="352"/>
      <c r="CR161" s="247"/>
      <c r="CS161" s="368"/>
      <c r="CT161" s="368"/>
      <c r="CU161" s="247"/>
      <c r="CV161" s="247"/>
      <c r="CW161" s="247"/>
      <c r="CX161" s="368"/>
      <c r="CY161" s="368"/>
      <c r="CZ161" s="247"/>
      <c r="DA161" s="247"/>
      <c r="DB161" s="239"/>
    </row>
    <row r="162" spans="2:106" ht="8.25" customHeight="1">
      <c r="B162" s="177">
        <v>10</v>
      </c>
      <c r="C162" s="178"/>
      <c r="D162" s="178"/>
      <c r="E162" s="178"/>
      <c r="F162" s="178"/>
      <c r="G162" s="181">
        <f>HLOOKUP($CK$3,'選手名・会場等　※いじらない※'!$FQ$3:$GX$24,12,0)</f>
        <v>0</v>
      </c>
      <c r="H162" s="181"/>
      <c r="I162" s="184"/>
      <c r="J162" s="183">
        <f>HLOOKUP($CK$3,'選手名・会場等　※いじらない※'!$FQ$26:$GX$47,12,0)</f>
        <v>0</v>
      </c>
      <c r="K162" s="181"/>
      <c r="L162" s="184"/>
      <c r="M162" s="185">
        <f>HLOOKUP($CK$3,'選手名・会場等　※いじらない※'!$FQ$49:$GX$70,12,0)</f>
        <v>0</v>
      </c>
      <c r="N162" s="181"/>
      <c r="O162" s="181"/>
      <c r="P162" s="216">
        <f>HLOOKUP($CK$3,'選手名・会場等　※いじらない※'!$FQ$72:$GX$93,12,0)</f>
        <v>0</v>
      </c>
      <c r="Q162" s="217"/>
      <c r="R162" s="217"/>
      <c r="S162" s="217"/>
      <c r="T162" s="217"/>
      <c r="U162" s="217"/>
      <c r="V162" s="217"/>
      <c r="W162" s="217"/>
      <c r="X162" s="217"/>
      <c r="Y162" s="217"/>
      <c r="Z162" s="217"/>
      <c r="AA162" s="217"/>
      <c r="AB162" s="217"/>
      <c r="AC162" s="217"/>
      <c r="AD162" s="217"/>
      <c r="AE162" s="217"/>
      <c r="AF162" s="217"/>
      <c r="AG162" s="217"/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  <c r="AV162" s="218"/>
      <c r="AW162" s="166">
        <f>HLOOKUP($CK$3,'選手名・会場等　※いじらない※'!$FQ$95:$GX$116,12,0)</f>
        <v>0</v>
      </c>
      <c r="AX162" s="167"/>
      <c r="AY162" s="167"/>
      <c r="AZ162" s="167"/>
      <c r="BA162" s="167"/>
      <c r="BB162" s="168"/>
      <c r="BC162" s="172"/>
      <c r="BD162" s="162"/>
      <c r="BE162" s="162"/>
      <c r="BF162" s="162"/>
      <c r="BG162" s="162"/>
      <c r="BH162" s="164"/>
      <c r="BI162" s="174"/>
      <c r="BJ162" s="162"/>
      <c r="BK162" s="162"/>
      <c r="BL162" s="162"/>
      <c r="BM162" s="162"/>
      <c r="BN162" s="162"/>
      <c r="BO162" s="162"/>
      <c r="BP162" s="162"/>
      <c r="BQ162" s="162"/>
      <c r="BR162" s="162"/>
      <c r="BS162" s="162"/>
      <c r="BT162" s="162"/>
      <c r="BU162" s="162"/>
      <c r="BV162" s="162"/>
      <c r="BW162" s="162"/>
      <c r="BX162" s="162"/>
      <c r="BY162" s="162"/>
      <c r="BZ162" s="162"/>
      <c r="CA162" s="162"/>
      <c r="CB162" s="162"/>
      <c r="CC162" s="162"/>
      <c r="CD162" s="162"/>
      <c r="CE162" s="162"/>
      <c r="CF162" s="162"/>
      <c r="CG162" s="164"/>
      <c r="CH162" s="265"/>
      <c r="CI162" s="239"/>
      <c r="CJ162" s="265"/>
      <c r="CK162" s="247"/>
      <c r="CL162" s="247"/>
      <c r="CM162" s="280" t="s">
        <v>60</v>
      </c>
      <c r="CN162" s="280"/>
      <c r="CO162" s="280"/>
      <c r="CP162" s="280"/>
      <c r="CQ162" s="280"/>
      <c r="CR162" s="247"/>
      <c r="CS162" s="368"/>
      <c r="CT162" s="368"/>
      <c r="CU162" s="291"/>
      <c r="CV162" s="291"/>
      <c r="CW162" s="247"/>
      <c r="CX162" s="368"/>
      <c r="CY162" s="368"/>
      <c r="CZ162" s="291"/>
      <c r="DA162" s="291"/>
      <c r="DB162" s="239"/>
    </row>
    <row r="163" spans="2:106" ht="8.25" customHeight="1">
      <c r="B163" s="177"/>
      <c r="C163" s="178"/>
      <c r="D163" s="178"/>
      <c r="E163" s="178"/>
      <c r="F163" s="178"/>
      <c r="G163" s="181"/>
      <c r="H163" s="181"/>
      <c r="I163" s="184"/>
      <c r="J163" s="183"/>
      <c r="K163" s="181"/>
      <c r="L163" s="184"/>
      <c r="M163" s="185"/>
      <c r="N163" s="181"/>
      <c r="O163" s="181"/>
      <c r="P163" s="197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8"/>
      <c r="AF163" s="198"/>
      <c r="AG163" s="198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  <c r="AV163" s="199"/>
      <c r="AW163" s="166"/>
      <c r="AX163" s="167"/>
      <c r="AY163" s="167"/>
      <c r="AZ163" s="167"/>
      <c r="BA163" s="167"/>
      <c r="BB163" s="168"/>
      <c r="BC163" s="172"/>
      <c r="BD163" s="162"/>
      <c r="BE163" s="162"/>
      <c r="BF163" s="162"/>
      <c r="BG163" s="162"/>
      <c r="BH163" s="164"/>
      <c r="BI163" s="174"/>
      <c r="BJ163" s="162"/>
      <c r="BK163" s="162"/>
      <c r="BL163" s="162"/>
      <c r="BM163" s="162"/>
      <c r="BN163" s="162"/>
      <c r="BO163" s="162"/>
      <c r="BP163" s="162"/>
      <c r="BQ163" s="162"/>
      <c r="BR163" s="162"/>
      <c r="BS163" s="162"/>
      <c r="BT163" s="162"/>
      <c r="BU163" s="162"/>
      <c r="BV163" s="162"/>
      <c r="BW163" s="162"/>
      <c r="BX163" s="162"/>
      <c r="BY163" s="162"/>
      <c r="BZ163" s="162"/>
      <c r="CA163" s="162"/>
      <c r="CB163" s="162"/>
      <c r="CC163" s="162"/>
      <c r="CD163" s="162"/>
      <c r="CE163" s="162"/>
      <c r="CF163" s="162"/>
      <c r="CG163" s="164"/>
      <c r="CH163" s="265"/>
      <c r="CI163" s="239"/>
      <c r="CJ163" s="265"/>
      <c r="CK163" s="247"/>
      <c r="CL163" s="247"/>
      <c r="CM163" s="280"/>
      <c r="CN163" s="280"/>
      <c r="CO163" s="280"/>
      <c r="CP163" s="280"/>
      <c r="CQ163" s="280"/>
      <c r="CR163" s="247"/>
      <c r="CS163" s="118"/>
      <c r="CT163" s="118"/>
      <c r="CU163" s="117"/>
      <c r="CV163" s="117"/>
      <c r="CW163" s="247"/>
      <c r="CX163" s="118"/>
      <c r="CY163" s="118"/>
      <c r="CZ163" s="117"/>
      <c r="DA163" s="117"/>
      <c r="DB163" s="239"/>
    </row>
    <row r="164" spans="2:106" ht="8.25" customHeight="1">
      <c r="B164" s="177"/>
      <c r="C164" s="178"/>
      <c r="D164" s="178"/>
      <c r="E164" s="178"/>
      <c r="F164" s="178"/>
      <c r="G164" s="181"/>
      <c r="H164" s="181"/>
      <c r="I164" s="184"/>
      <c r="J164" s="183"/>
      <c r="K164" s="181"/>
      <c r="L164" s="184"/>
      <c r="M164" s="185"/>
      <c r="N164" s="181"/>
      <c r="O164" s="181"/>
      <c r="P164" s="219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  <c r="AJ164" s="220"/>
      <c r="AK164" s="220"/>
      <c r="AL164" s="220"/>
      <c r="AM164" s="220"/>
      <c r="AN164" s="220"/>
      <c r="AO164" s="220"/>
      <c r="AP164" s="220"/>
      <c r="AQ164" s="220"/>
      <c r="AR164" s="220"/>
      <c r="AS164" s="220"/>
      <c r="AT164" s="220"/>
      <c r="AU164" s="220"/>
      <c r="AV164" s="221"/>
      <c r="AW164" s="166"/>
      <c r="AX164" s="167"/>
      <c r="AY164" s="167"/>
      <c r="AZ164" s="167"/>
      <c r="BA164" s="167"/>
      <c r="BB164" s="168"/>
      <c r="BC164" s="172"/>
      <c r="BD164" s="162"/>
      <c r="BE164" s="162"/>
      <c r="BF164" s="162"/>
      <c r="BG164" s="162"/>
      <c r="BH164" s="164"/>
      <c r="BI164" s="174"/>
      <c r="BJ164" s="162"/>
      <c r="BK164" s="162"/>
      <c r="BL164" s="162"/>
      <c r="BM164" s="162"/>
      <c r="BN164" s="162"/>
      <c r="BO164" s="162"/>
      <c r="BP164" s="162"/>
      <c r="BQ164" s="162"/>
      <c r="BR164" s="162"/>
      <c r="BS164" s="162"/>
      <c r="BT164" s="162"/>
      <c r="BU164" s="162"/>
      <c r="BV164" s="162"/>
      <c r="BW164" s="162"/>
      <c r="BX164" s="162"/>
      <c r="BY164" s="162"/>
      <c r="BZ164" s="162"/>
      <c r="CA164" s="162"/>
      <c r="CB164" s="162"/>
      <c r="CC164" s="162"/>
      <c r="CD164" s="162"/>
      <c r="CE164" s="162"/>
      <c r="CF164" s="162"/>
      <c r="CG164" s="164"/>
      <c r="CH164" s="265"/>
      <c r="CI164" s="239"/>
      <c r="CJ164" s="265"/>
      <c r="CK164" s="247"/>
      <c r="CL164" s="247"/>
      <c r="CM164" s="352" t="s">
        <v>205</v>
      </c>
      <c r="CN164" s="352"/>
      <c r="CO164" s="352"/>
      <c r="CP164" s="352"/>
      <c r="CQ164" s="352"/>
      <c r="CR164" s="247"/>
      <c r="CS164" s="368" t="s">
        <v>208</v>
      </c>
      <c r="CT164" s="368"/>
      <c r="CU164" s="247"/>
      <c r="CV164" s="247"/>
      <c r="CW164" s="247"/>
      <c r="CX164" s="368" t="s">
        <v>209</v>
      </c>
      <c r="CY164" s="368"/>
      <c r="CZ164" s="247"/>
      <c r="DA164" s="247"/>
      <c r="DB164" s="239"/>
    </row>
    <row r="165" spans="2:106" ht="8.25" customHeight="1">
      <c r="B165" s="177">
        <v>11</v>
      </c>
      <c r="C165" s="178"/>
      <c r="D165" s="178"/>
      <c r="E165" s="178"/>
      <c r="F165" s="178"/>
      <c r="G165" s="181">
        <f>HLOOKUP($CK$3,'選手名・会場等　※いじらない※'!$FQ$3:$GX$24,13,0)</f>
        <v>0</v>
      </c>
      <c r="H165" s="181"/>
      <c r="I165" s="184"/>
      <c r="J165" s="183">
        <f>HLOOKUP($CK$3,'選手名・会場等　※いじらない※'!$FQ$26:$GX$47,13,0)</f>
        <v>0</v>
      </c>
      <c r="K165" s="181"/>
      <c r="L165" s="184"/>
      <c r="M165" s="185">
        <f>HLOOKUP($CK$3,'選手名・会場等　※いじらない※'!$FQ$49:$GX$70,13,0)</f>
        <v>0</v>
      </c>
      <c r="N165" s="181"/>
      <c r="O165" s="181"/>
      <c r="P165" s="216">
        <f>HLOOKUP($CK$3,'選手名・会場等　※いじらない※'!$FQ$72:$GX$93,13,0)</f>
        <v>0</v>
      </c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  <c r="AA165" s="217"/>
      <c r="AB165" s="217"/>
      <c r="AC165" s="217"/>
      <c r="AD165" s="217"/>
      <c r="AE165" s="217"/>
      <c r="AF165" s="217"/>
      <c r="AG165" s="217"/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8"/>
      <c r="AW165" s="166">
        <f>HLOOKUP($CK$3,'選手名・会場等　※いじらない※'!$FQ$95:$GX$116,13,0)</f>
        <v>0</v>
      </c>
      <c r="AX165" s="167"/>
      <c r="AY165" s="167"/>
      <c r="AZ165" s="167"/>
      <c r="BA165" s="167"/>
      <c r="BB165" s="168"/>
      <c r="BC165" s="172"/>
      <c r="BD165" s="162"/>
      <c r="BE165" s="162"/>
      <c r="BF165" s="162"/>
      <c r="BG165" s="162"/>
      <c r="BH165" s="164"/>
      <c r="BI165" s="174"/>
      <c r="BJ165" s="162"/>
      <c r="BK165" s="162"/>
      <c r="BL165" s="162"/>
      <c r="BM165" s="162"/>
      <c r="BN165" s="162"/>
      <c r="BO165" s="162"/>
      <c r="BP165" s="162"/>
      <c r="BQ165" s="162"/>
      <c r="BR165" s="162"/>
      <c r="BS165" s="162"/>
      <c r="BT165" s="162"/>
      <c r="BU165" s="162"/>
      <c r="BV165" s="162"/>
      <c r="BW165" s="162"/>
      <c r="BX165" s="162"/>
      <c r="BY165" s="162"/>
      <c r="BZ165" s="162"/>
      <c r="CA165" s="162"/>
      <c r="CB165" s="162"/>
      <c r="CC165" s="162"/>
      <c r="CD165" s="162"/>
      <c r="CE165" s="162"/>
      <c r="CF165" s="162"/>
      <c r="CG165" s="164"/>
      <c r="CH165" s="265"/>
      <c r="CI165" s="239"/>
      <c r="CJ165" s="265"/>
      <c r="CK165" s="247"/>
      <c r="CL165" s="247"/>
      <c r="CM165" s="352"/>
      <c r="CN165" s="352"/>
      <c r="CO165" s="352"/>
      <c r="CP165" s="352"/>
      <c r="CQ165" s="352"/>
      <c r="CR165" s="247"/>
      <c r="CS165" s="368"/>
      <c r="CT165" s="368"/>
      <c r="CU165" s="247"/>
      <c r="CV165" s="247"/>
      <c r="CW165" s="247"/>
      <c r="CX165" s="368"/>
      <c r="CY165" s="368"/>
      <c r="CZ165" s="247"/>
      <c r="DA165" s="247"/>
      <c r="DB165" s="239"/>
    </row>
    <row r="166" spans="2:106" ht="8.25" customHeight="1">
      <c r="B166" s="177"/>
      <c r="C166" s="178"/>
      <c r="D166" s="178"/>
      <c r="E166" s="178"/>
      <c r="F166" s="178"/>
      <c r="G166" s="181"/>
      <c r="H166" s="181"/>
      <c r="I166" s="184"/>
      <c r="J166" s="183"/>
      <c r="K166" s="181"/>
      <c r="L166" s="184"/>
      <c r="M166" s="185"/>
      <c r="N166" s="181"/>
      <c r="O166" s="181"/>
      <c r="P166" s="197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  <c r="AB166" s="198"/>
      <c r="AC166" s="198"/>
      <c r="AD166" s="198"/>
      <c r="AE166" s="198"/>
      <c r="AF166" s="198"/>
      <c r="AG166" s="198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  <c r="AV166" s="199"/>
      <c r="AW166" s="166"/>
      <c r="AX166" s="167"/>
      <c r="AY166" s="167"/>
      <c r="AZ166" s="167"/>
      <c r="BA166" s="167"/>
      <c r="BB166" s="168"/>
      <c r="BC166" s="172"/>
      <c r="BD166" s="162"/>
      <c r="BE166" s="162"/>
      <c r="BF166" s="162"/>
      <c r="BG166" s="162"/>
      <c r="BH166" s="164"/>
      <c r="BI166" s="174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62"/>
      <c r="BX166" s="162"/>
      <c r="BY166" s="162"/>
      <c r="BZ166" s="162"/>
      <c r="CA166" s="162"/>
      <c r="CB166" s="162"/>
      <c r="CC166" s="162"/>
      <c r="CD166" s="162"/>
      <c r="CE166" s="162"/>
      <c r="CF166" s="162"/>
      <c r="CG166" s="164"/>
      <c r="CH166" s="265"/>
      <c r="CI166" s="239"/>
      <c r="CJ166" s="265"/>
      <c r="CK166" s="247"/>
      <c r="CL166" s="247"/>
      <c r="CM166" s="352"/>
      <c r="CN166" s="352"/>
      <c r="CO166" s="352"/>
      <c r="CP166" s="352"/>
      <c r="CQ166" s="352"/>
      <c r="CR166" s="247"/>
      <c r="CS166" s="368"/>
      <c r="CT166" s="368"/>
      <c r="CU166" s="247"/>
      <c r="CV166" s="247"/>
      <c r="CW166" s="247"/>
      <c r="CX166" s="368"/>
      <c r="CY166" s="368"/>
      <c r="CZ166" s="247"/>
      <c r="DA166" s="247"/>
      <c r="DB166" s="239"/>
    </row>
    <row r="167" spans="2:106" ht="8.25" customHeight="1">
      <c r="B167" s="177"/>
      <c r="C167" s="178"/>
      <c r="D167" s="178"/>
      <c r="E167" s="178"/>
      <c r="F167" s="178"/>
      <c r="G167" s="181"/>
      <c r="H167" s="181"/>
      <c r="I167" s="184"/>
      <c r="J167" s="183"/>
      <c r="K167" s="181"/>
      <c r="L167" s="184"/>
      <c r="M167" s="185"/>
      <c r="N167" s="181"/>
      <c r="O167" s="181"/>
      <c r="P167" s="219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  <c r="AJ167" s="220"/>
      <c r="AK167" s="220"/>
      <c r="AL167" s="220"/>
      <c r="AM167" s="220"/>
      <c r="AN167" s="220"/>
      <c r="AO167" s="220"/>
      <c r="AP167" s="220"/>
      <c r="AQ167" s="220"/>
      <c r="AR167" s="220"/>
      <c r="AS167" s="220"/>
      <c r="AT167" s="220"/>
      <c r="AU167" s="220"/>
      <c r="AV167" s="221"/>
      <c r="AW167" s="166"/>
      <c r="AX167" s="167"/>
      <c r="AY167" s="167"/>
      <c r="AZ167" s="167"/>
      <c r="BA167" s="167"/>
      <c r="BB167" s="168"/>
      <c r="BC167" s="172"/>
      <c r="BD167" s="162"/>
      <c r="BE167" s="162"/>
      <c r="BF167" s="162"/>
      <c r="BG167" s="162"/>
      <c r="BH167" s="164"/>
      <c r="BI167" s="174"/>
      <c r="BJ167" s="162"/>
      <c r="BK167" s="162"/>
      <c r="BL167" s="162"/>
      <c r="BM167" s="162"/>
      <c r="BN167" s="162"/>
      <c r="BO167" s="162"/>
      <c r="BP167" s="162"/>
      <c r="BQ167" s="162"/>
      <c r="BR167" s="162"/>
      <c r="BS167" s="162"/>
      <c r="BT167" s="162"/>
      <c r="BU167" s="162"/>
      <c r="BV167" s="162"/>
      <c r="BW167" s="162"/>
      <c r="BX167" s="162"/>
      <c r="BY167" s="162"/>
      <c r="BZ167" s="162"/>
      <c r="CA167" s="162"/>
      <c r="CB167" s="162"/>
      <c r="CC167" s="162"/>
      <c r="CD167" s="162"/>
      <c r="CE167" s="162"/>
      <c r="CF167" s="162"/>
      <c r="CG167" s="164"/>
      <c r="CH167" s="265"/>
      <c r="CI167" s="239"/>
      <c r="CJ167" s="265"/>
      <c r="CK167" s="247"/>
      <c r="CL167" s="247"/>
      <c r="CM167" s="352"/>
      <c r="CN167" s="352"/>
      <c r="CO167" s="352"/>
      <c r="CP167" s="352"/>
      <c r="CQ167" s="352"/>
      <c r="CR167" s="247"/>
      <c r="CS167" s="368"/>
      <c r="CT167" s="368"/>
      <c r="CU167" s="247"/>
      <c r="CV167" s="247"/>
      <c r="CW167" s="247"/>
      <c r="CX167" s="368"/>
      <c r="CY167" s="368"/>
      <c r="CZ167" s="247"/>
      <c r="DA167" s="247"/>
      <c r="DB167" s="239"/>
    </row>
    <row r="168" spans="2:106" ht="8.25" customHeight="1">
      <c r="B168" s="177">
        <v>12</v>
      </c>
      <c r="C168" s="178"/>
      <c r="D168" s="178"/>
      <c r="E168" s="178"/>
      <c r="F168" s="178"/>
      <c r="G168" s="181">
        <f>HLOOKUP($CK$3,'選手名・会場等　※いじらない※'!$FQ$3:$GX$24,14,0)</f>
        <v>0</v>
      </c>
      <c r="H168" s="181"/>
      <c r="I168" s="184"/>
      <c r="J168" s="183">
        <f>HLOOKUP($CK$3,'選手名・会場等　※いじらない※'!$FQ$26:$GX$47,14,0)</f>
        <v>0</v>
      </c>
      <c r="K168" s="181"/>
      <c r="L168" s="184"/>
      <c r="M168" s="185">
        <f>HLOOKUP($CK$3,'選手名・会場等　※いじらない※'!$FQ$49:$GX$70,14,0)</f>
        <v>0</v>
      </c>
      <c r="N168" s="181"/>
      <c r="O168" s="181"/>
      <c r="P168" s="216">
        <f>HLOOKUP($CK$3,'選手名・会場等　※いじらない※'!$FQ$72:$GX$93,14,0)</f>
        <v>0</v>
      </c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  <c r="AA168" s="217"/>
      <c r="AB168" s="217"/>
      <c r="AC168" s="217"/>
      <c r="AD168" s="217"/>
      <c r="AE168" s="217"/>
      <c r="AF168" s="217"/>
      <c r="AG168" s="217"/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8"/>
      <c r="AW168" s="166">
        <f>HLOOKUP($CK$3,'選手名・会場等　※いじらない※'!$FQ$95:$GX$116,14,0)</f>
        <v>0</v>
      </c>
      <c r="AX168" s="167"/>
      <c r="AY168" s="167"/>
      <c r="AZ168" s="167"/>
      <c r="BA168" s="167"/>
      <c r="BB168" s="168"/>
      <c r="BC168" s="172"/>
      <c r="BD168" s="162"/>
      <c r="BE168" s="162"/>
      <c r="BF168" s="162"/>
      <c r="BG168" s="162"/>
      <c r="BH168" s="164"/>
      <c r="BI168" s="174"/>
      <c r="BJ168" s="162"/>
      <c r="BK168" s="162"/>
      <c r="BL168" s="162"/>
      <c r="BM168" s="162"/>
      <c r="BN168" s="162"/>
      <c r="BO168" s="162"/>
      <c r="BP168" s="162"/>
      <c r="BQ168" s="162"/>
      <c r="BR168" s="162"/>
      <c r="BS168" s="162"/>
      <c r="BT168" s="162"/>
      <c r="BU168" s="162"/>
      <c r="BV168" s="162"/>
      <c r="BW168" s="162"/>
      <c r="BX168" s="162"/>
      <c r="BY168" s="162"/>
      <c r="BZ168" s="162"/>
      <c r="CA168" s="162"/>
      <c r="CB168" s="162"/>
      <c r="CC168" s="162"/>
      <c r="CD168" s="162"/>
      <c r="CE168" s="162"/>
      <c r="CF168" s="162"/>
      <c r="CG168" s="164"/>
      <c r="CH168" s="265"/>
      <c r="CI168" s="239"/>
      <c r="CJ168" s="265"/>
      <c r="CK168" s="247"/>
      <c r="CL168" s="247"/>
      <c r="CM168" s="352"/>
      <c r="CN168" s="352"/>
      <c r="CO168" s="352"/>
      <c r="CP168" s="352"/>
      <c r="CQ168" s="352"/>
      <c r="CR168" s="247"/>
      <c r="CS168" s="368"/>
      <c r="CT168" s="368"/>
      <c r="CU168" s="247"/>
      <c r="CV168" s="247"/>
      <c r="CW168" s="247"/>
      <c r="CX168" s="368"/>
      <c r="CY168" s="368"/>
      <c r="CZ168" s="247"/>
      <c r="DA168" s="247"/>
      <c r="DB168" s="239"/>
    </row>
    <row r="169" spans="2:106" ht="8.25" customHeight="1">
      <c r="B169" s="177"/>
      <c r="C169" s="178"/>
      <c r="D169" s="178"/>
      <c r="E169" s="178"/>
      <c r="F169" s="178"/>
      <c r="G169" s="181"/>
      <c r="H169" s="181"/>
      <c r="I169" s="184"/>
      <c r="J169" s="183"/>
      <c r="K169" s="181"/>
      <c r="L169" s="184"/>
      <c r="M169" s="185"/>
      <c r="N169" s="181"/>
      <c r="O169" s="181"/>
      <c r="P169" s="197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  <c r="AV169" s="199"/>
      <c r="AW169" s="166"/>
      <c r="AX169" s="167"/>
      <c r="AY169" s="167"/>
      <c r="AZ169" s="167"/>
      <c r="BA169" s="167"/>
      <c r="BB169" s="168"/>
      <c r="BC169" s="172"/>
      <c r="BD169" s="162"/>
      <c r="BE169" s="162"/>
      <c r="BF169" s="162"/>
      <c r="BG169" s="162"/>
      <c r="BH169" s="164"/>
      <c r="BI169" s="174"/>
      <c r="BJ169" s="162"/>
      <c r="BK169" s="162"/>
      <c r="BL169" s="162"/>
      <c r="BM169" s="162"/>
      <c r="BN169" s="162"/>
      <c r="BO169" s="162"/>
      <c r="BP169" s="162"/>
      <c r="BQ169" s="162"/>
      <c r="BR169" s="162"/>
      <c r="BS169" s="162"/>
      <c r="BT169" s="162"/>
      <c r="BU169" s="162"/>
      <c r="BV169" s="162"/>
      <c r="BW169" s="162"/>
      <c r="BX169" s="162"/>
      <c r="BY169" s="162"/>
      <c r="BZ169" s="162"/>
      <c r="CA169" s="162"/>
      <c r="CB169" s="162"/>
      <c r="CC169" s="162"/>
      <c r="CD169" s="162"/>
      <c r="CE169" s="162"/>
      <c r="CF169" s="162"/>
      <c r="CG169" s="164"/>
      <c r="CH169" s="265"/>
      <c r="CI169" s="239"/>
      <c r="CJ169" s="265"/>
      <c r="CK169" s="247"/>
      <c r="CL169" s="247"/>
      <c r="CM169" s="280" t="s">
        <v>61</v>
      </c>
      <c r="CN169" s="280"/>
      <c r="CO169" s="280"/>
      <c r="CP169" s="280"/>
      <c r="CQ169" s="280"/>
      <c r="CR169" s="247"/>
      <c r="CS169" s="368"/>
      <c r="CT169" s="368"/>
      <c r="CU169" s="291"/>
      <c r="CV169" s="291"/>
      <c r="CW169" s="247"/>
      <c r="CX169" s="368"/>
      <c r="CY169" s="368"/>
      <c r="CZ169" s="291"/>
      <c r="DA169" s="291"/>
      <c r="DB169" s="239"/>
    </row>
    <row r="170" spans="2:106" ht="8.25" customHeight="1">
      <c r="B170" s="177"/>
      <c r="C170" s="178"/>
      <c r="D170" s="178"/>
      <c r="E170" s="178"/>
      <c r="F170" s="178"/>
      <c r="G170" s="181"/>
      <c r="H170" s="181"/>
      <c r="I170" s="184"/>
      <c r="J170" s="183"/>
      <c r="K170" s="181"/>
      <c r="L170" s="184"/>
      <c r="M170" s="185"/>
      <c r="N170" s="181"/>
      <c r="O170" s="181"/>
      <c r="P170" s="219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  <c r="AJ170" s="220"/>
      <c r="AK170" s="220"/>
      <c r="AL170" s="220"/>
      <c r="AM170" s="220"/>
      <c r="AN170" s="220"/>
      <c r="AO170" s="220"/>
      <c r="AP170" s="220"/>
      <c r="AQ170" s="220"/>
      <c r="AR170" s="220"/>
      <c r="AS170" s="220"/>
      <c r="AT170" s="220"/>
      <c r="AU170" s="220"/>
      <c r="AV170" s="221"/>
      <c r="AW170" s="166"/>
      <c r="AX170" s="167"/>
      <c r="AY170" s="167"/>
      <c r="AZ170" s="167"/>
      <c r="BA170" s="167"/>
      <c r="BB170" s="168"/>
      <c r="BC170" s="172"/>
      <c r="BD170" s="162"/>
      <c r="BE170" s="162"/>
      <c r="BF170" s="162"/>
      <c r="BG170" s="162"/>
      <c r="BH170" s="164"/>
      <c r="BI170" s="174"/>
      <c r="BJ170" s="162"/>
      <c r="BK170" s="162"/>
      <c r="BL170" s="162"/>
      <c r="BM170" s="162"/>
      <c r="BN170" s="162"/>
      <c r="BO170" s="162"/>
      <c r="BP170" s="162"/>
      <c r="BQ170" s="162"/>
      <c r="BR170" s="162"/>
      <c r="BS170" s="162"/>
      <c r="BT170" s="162"/>
      <c r="BU170" s="162"/>
      <c r="BV170" s="162"/>
      <c r="BW170" s="162"/>
      <c r="BX170" s="162"/>
      <c r="BY170" s="162"/>
      <c r="BZ170" s="162"/>
      <c r="CA170" s="162"/>
      <c r="CB170" s="162"/>
      <c r="CC170" s="162"/>
      <c r="CD170" s="162"/>
      <c r="CE170" s="162"/>
      <c r="CF170" s="162"/>
      <c r="CG170" s="164"/>
      <c r="CH170" s="265"/>
      <c r="CI170" s="239"/>
      <c r="CJ170" s="265"/>
      <c r="CK170" s="247"/>
      <c r="CL170" s="247"/>
      <c r="CM170" s="280"/>
      <c r="CN170" s="280"/>
      <c r="CO170" s="280"/>
      <c r="CP170" s="280"/>
      <c r="CQ170" s="280"/>
      <c r="CR170" s="247"/>
      <c r="CS170" s="118"/>
      <c r="CT170" s="118"/>
      <c r="CU170" s="117"/>
      <c r="CV170" s="117"/>
      <c r="CW170" s="247"/>
      <c r="CX170" s="118"/>
      <c r="CY170" s="118"/>
      <c r="CZ170" s="117"/>
      <c r="DA170" s="117"/>
      <c r="DB170" s="239"/>
    </row>
    <row r="171" spans="2:106" ht="8.25" customHeight="1">
      <c r="B171" s="177">
        <v>13</v>
      </c>
      <c r="C171" s="178"/>
      <c r="D171" s="178"/>
      <c r="E171" s="178"/>
      <c r="F171" s="178"/>
      <c r="G171" s="181">
        <f>HLOOKUP($CK$3,'選手名・会場等　※いじらない※'!$FQ$3:$GX$24,15,0)</f>
        <v>0</v>
      </c>
      <c r="H171" s="181"/>
      <c r="I171" s="184"/>
      <c r="J171" s="183">
        <f>HLOOKUP($CK$3,'選手名・会場等　※いじらない※'!$FQ$26:$GX$47,15,0)</f>
        <v>0</v>
      </c>
      <c r="K171" s="181"/>
      <c r="L171" s="184"/>
      <c r="M171" s="185">
        <f>HLOOKUP($CK$3,'選手名・会場等　※いじらない※'!$FQ$49:$GX$70,15,0)</f>
        <v>0</v>
      </c>
      <c r="N171" s="181"/>
      <c r="O171" s="181"/>
      <c r="P171" s="216">
        <f>HLOOKUP($CK$3,'選手名・会場等　※いじらない※'!$FQ$72:$GX$93,15,0)</f>
        <v>0</v>
      </c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  <c r="AA171" s="217"/>
      <c r="AB171" s="217"/>
      <c r="AC171" s="217"/>
      <c r="AD171" s="217"/>
      <c r="AE171" s="217"/>
      <c r="AF171" s="217"/>
      <c r="AG171" s="217"/>
      <c r="AH171" s="217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7"/>
      <c r="AU171" s="217"/>
      <c r="AV171" s="218"/>
      <c r="AW171" s="166">
        <f>HLOOKUP($CK$3,'選手名・会場等　※いじらない※'!$FQ$95:$GX$116,15,0)</f>
        <v>0</v>
      </c>
      <c r="AX171" s="167"/>
      <c r="AY171" s="167"/>
      <c r="AZ171" s="167"/>
      <c r="BA171" s="167"/>
      <c r="BB171" s="168"/>
      <c r="BC171" s="172"/>
      <c r="BD171" s="162"/>
      <c r="BE171" s="162"/>
      <c r="BF171" s="162"/>
      <c r="BG171" s="162"/>
      <c r="BH171" s="164"/>
      <c r="BI171" s="174"/>
      <c r="BJ171" s="162"/>
      <c r="BK171" s="162"/>
      <c r="BL171" s="162"/>
      <c r="BM171" s="162"/>
      <c r="BN171" s="162"/>
      <c r="BO171" s="162"/>
      <c r="BP171" s="162"/>
      <c r="BQ171" s="162"/>
      <c r="BR171" s="162"/>
      <c r="BS171" s="162"/>
      <c r="BT171" s="162"/>
      <c r="BU171" s="162"/>
      <c r="BV171" s="162"/>
      <c r="BW171" s="162"/>
      <c r="BX171" s="162"/>
      <c r="BY171" s="162"/>
      <c r="BZ171" s="162"/>
      <c r="CA171" s="162"/>
      <c r="CB171" s="162"/>
      <c r="CC171" s="162"/>
      <c r="CD171" s="162"/>
      <c r="CE171" s="162"/>
      <c r="CF171" s="162"/>
      <c r="CG171" s="164"/>
      <c r="CH171" s="265"/>
      <c r="CI171" s="239"/>
      <c r="CJ171" s="265"/>
      <c r="CK171" s="247"/>
      <c r="CL171" s="247"/>
      <c r="CM171" s="352" t="s">
        <v>206</v>
      </c>
      <c r="CN171" s="352"/>
      <c r="CO171" s="352"/>
      <c r="CP171" s="352"/>
      <c r="CQ171" s="352"/>
      <c r="CR171" s="247"/>
      <c r="CS171" s="368" t="s">
        <v>208</v>
      </c>
      <c r="CT171" s="368"/>
      <c r="CU171" s="247"/>
      <c r="CV171" s="247"/>
      <c r="CW171" s="247"/>
      <c r="CX171" s="368" t="s">
        <v>209</v>
      </c>
      <c r="CY171" s="368"/>
      <c r="CZ171" s="247"/>
      <c r="DA171" s="247"/>
      <c r="DB171" s="239"/>
    </row>
    <row r="172" spans="2:106" ht="8.25" customHeight="1">
      <c r="B172" s="177"/>
      <c r="C172" s="178"/>
      <c r="D172" s="178"/>
      <c r="E172" s="178"/>
      <c r="F172" s="178"/>
      <c r="G172" s="181"/>
      <c r="H172" s="181"/>
      <c r="I172" s="184"/>
      <c r="J172" s="183"/>
      <c r="K172" s="181"/>
      <c r="L172" s="184"/>
      <c r="M172" s="185"/>
      <c r="N172" s="181"/>
      <c r="O172" s="181"/>
      <c r="P172" s="197"/>
      <c r="Q172" s="198"/>
      <c r="R172" s="198"/>
      <c r="S172" s="198"/>
      <c r="T172" s="198"/>
      <c r="U172" s="198"/>
      <c r="V172" s="198"/>
      <c r="W172" s="198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  <c r="AV172" s="199"/>
      <c r="AW172" s="166"/>
      <c r="AX172" s="167"/>
      <c r="AY172" s="167"/>
      <c r="AZ172" s="167"/>
      <c r="BA172" s="167"/>
      <c r="BB172" s="168"/>
      <c r="BC172" s="172"/>
      <c r="BD172" s="162"/>
      <c r="BE172" s="162"/>
      <c r="BF172" s="162"/>
      <c r="BG172" s="162"/>
      <c r="BH172" s="164"/>
      <c r="BI172" s="174"/>
      <c r="BJ172" s="162"/>
      <c r="BK172" s="162"/>
      <c r="BL172" s="162"/>
      <c r="BM172" s="162"/>
      <c r="BN172" s="162"/>
      <c r="BO172" s="162"/>
      <c r="BP172" s="162"/>
      <c r="BQ172" s="162"/>
      <c r="BR172" s="162"/>
      <c r="BS172" s="162"/>
      <c r="BT172" s="162"/>
      <c r="BU172" s="162"/>
      <c r="BV172" s="162"/>
      <c r="BW172" s="162"/>
      <c r="BX172" s="162"/>
      <c r="BY172" s="162"/>
      <c r="BZ172" s="162"/>
      <c r="CA172" s="162"/>
      <c r="CB172" s="162"/>
      <c r="CC172" s="162"/>
      <c r="CD172" s="162"/>
      <c r="CE172" s="162"/>
      <c r="CF172" s="162"/>
      <c r="CG172" s="164"/>
      <c r="CH172" s="265"/>
      <c r="CI172" s="239"/>
      <c r="CJ172" s="265"/>
      <c r="CK172" s="247"/>
      <c r="CL172" s="247"/>
      <c r="CM172" s="352"/>
      <c r="CN172" s="352"/>
      <c r="CO172" s="352"/>
      <c r="CP172" s="352"/>
      <c r="CQ172" s="352"/>
      <c r="CR172" s="247"/>
      <c r="CS172" s="368"/>
      <c r="CT172" s="368"/>
      <c r="CU172" s="247"/>
      <c r="CV172" s="247"/>
      <c r="CW172" s="247"/>
      <c r="CX172" s="368"/>
      <c r="CY172" s="368"/>
      <c r="CZ172" s="247"/>
      <c r="DA172" s="247"/>
      <c r="DB172" s="239"/>
    </row>
    <row r="173" spans="2:106" ht="8.25" customHeight="1">
      <c r="B173" s="177"/>
      <c r="C173" s="178"/>
      <c r="D173" s="178"/>
      <c r="E173" s="178"/>
      <c r="F173" s="178"/>
      <c r="G173" s="181"/>
      <c r="H173" s="181"/>
      <c r="I173" s="184"/>
      <c r="J173" s="183"/>
      <c r="K173" s="181"/>
      <c r="L173" s="184"/>
      <c r="M173" s="185"/>
      <c r="N173" s="181"/>
      <c r="O173" s="181"/>
      <c r="P173" s="219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1"/>
      <c r="AW173" s="166"/>
      <c r="AX173" s="167"/>
      <c r="AY173" s="167"/>
      <c r="AZ173" s="167"/>
      <c r="BA173" s="167"/>
      <c r="BB173" s="168"/>
      <c r="BC173" s="172"/>
      <c r="BD173" s="162"/>
      <c r="BE173" s="162"/>
      <c r="BF173" s="162"/>
      <c r="BG173" s="162"/>
      <c r="BH173" s="164"/>
      <c r="BI173" s="174"/>
      <c r="BJ173" s="162"/>
      <c r="BK173" s="162"/>
      <c r="BL173" s="162"/>
      <c r="BM173" s="162"/>
      <c r="BN173" s="162"/>
      <c r="BO173" s="162"/>
      <c r="BP173" s="162"/>
      <c r="BQ173" s="162"/>
      <c r="BR173" s="162"/>
      <c r="BS173" s="162"/>
      <c r="BT173" s="162"/>
      <c r="BU173" s="162"/>
      <c r="BV173" s="162"/>
      <c r="BW173" s="162"/>
      <c r="BX173" s="162"/>
      <c r="BY173" s="162"/>
      <c r="BZ173" s="162"/>
      <c r="CA173" s="162"/>
      <c r="CB173" s="162"/>
      <c r="CC173" s="162"/>
      <c r="CD173" s="162"/>
      <c r="CE173" s="162"/>
      <c r="CF173" s="162"/>
      <c r="CG173" s="164"/>
      <c r="CH173" s="265"/>
      <c r="CI173" s="239"/>
      <c r="CJ173" s="265"/>
      <c r="CK173" s="247"/>
      <c r="CL173" s="247"/>
      <c r="CM173" s="352"/>
      <c r="CN173" s="352"/>
      <c r="CO173" s="352"/>
      <c r="CP173" s="352"/>
      <c r="CQ173" s="352"/>
      <c r="CR173" s="247"/>
      <c r="CS173" s="368"/>
      <c r="CT173" s="368"/>
      <c r="CU173" s="247"/>
      <c r="CV173" s="247"/>
      <c r="CW173" s="247"/>
      <c r="CX173" s="368"/>
      <c r="CY173" s="368"/>
      <c r="CZ173" s="247"/>
      <c r="DA173" s="247"/>
      <c r="DB173" s="239"/>
    </row>
    <row r="174" spans="2:106" ht="8.25" customHeight="1">
      <c r="B174" s="177">
        <v>14</v>
      </c>
      <c r="C174" s="178"/>
      <c r="D174" s="178"/>
      <c r="E174" s="178"/>
      <c r="F174" s="178"/>
      <c r="G174" s="181">
        <f>HLOOKUP($CK$3,'選手名・会場等　※いじらない※'!$FQ$3:$GX$24,16,0)</f>
        <v>0</v>
      </c>
      <c r="H174" s="181"/>
      <c r="I174" s="184"/>
      <c r="J174" s="183">
        <f>HLOOKUP($CK$3,'選手名・会場等　※いじらない※'!$FQ$26:$GX$47,16,0)</f>
        <v>0</v>
      </c>
      <c r="K174" s="181"/>
      <c r="L174" s="184"/>
      <c r="M174" s="185">
        <f>HLOOKUP($CK$3,'選手名・会場等　※いじらない※'!$FQ$49:$GX$70,16,0)</f>
        <v>0</v>
      </c>
      <c r="N174" s="181"/>
      <c r="O174" s="181"/>
      <c r="P174" s="216">
        <f>HLOOKUP($CK$3,'選手名・会場等　※いじらない※'!$FQ$72:$GX$93,16,0)</f>
        <v>0</v>
      </c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  <c r="AA174" s="217"/>
      <c r="AB174" s="217"/>
      <c r="AC174" s="217"/>
      <c r="AD174" s="217"/>
      <c r="AE174" s="217"/>
      <c r="AF174" s="217"/>
      <c r="AG174" s="217"/>
      <c r="AH174" s="217"/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8"/>
      <c r="AW174" s="166">
        <f>HLOOKUP($CK$3,'選手名・会場等　※いじらない※'!$FQ$95:$GX$116,16,0)</f>
        <v>0</v>
      </c>
      <c r="AX174" s="167"/>
      <c r="AY174" s="167"/>
      <c r="AZ174" s="167"/>
      <c r="BA174" s="167"/>
      <c r="BB174" s="168"/>
      <c r="BC174" s="172"/>
      <c r="BD174" s="162"/>
      <c r="BE174" s="162"/>
      <c r="BF174" s="162"/>
      <c r="BG174" s="162"/>
      <c r="BH174" s="164"/>
      <c r="BI174" s="174"/>
      <c r="BJ174" s="162"/>
      <c r="BK174" s="162"/>
      <c r="BL174" s="162"/>
      <c r="BM174" s="162"/>
      <c r="BN174" s="162"/>
      <c r="BO174" s="162"/>
      <c r="BP174" s="162"/>
      <c r="BQ174" s="162"/>
      <c r="BR174" s="162"/>
      <c r="BS174" s="162"/>
      <c r="BT174" s="162"/>
      <c r="BU174" s="162"/>
      <c r="BV174" s="162"/>
      <c r="BW174" s="162"/>
      <c r="BX174" s="162"/>
      <c r="BY174" s="162"/>
      <c r="BZ174" s="162"/>
      <c r="CA174" s="162"/>
      <c r="CB174" s="162"/>
      <c r="CC174" s="162"/>
      <c r="CD174" s="162"/>
      <c r="CE174" s="162"/>
      <c r="CF174" s="162"/>
      <c r="CG174" s="164"/>
      <c r="CH174" s="265"/>
      <c r="CI174" s="239"/>
      <c r="CJ174" s="265"/>
      <c r="CK174" s="247"/>
      <c r="CL174" s="247"/>
      <c r="CM174" s="352"/>
      <c r="CN174" s="352"/>
      <c r="CO174" s="352"/>
      <c r="CP174" s="352"/>
      <c r="CQ174" s="352"/>
      <c r="CR174" s="247"/>
      <c r="CS174" s="368"/>
      <c r="CT174" s="368"/>
      <c r="CU174" s="247"/>
      <c r="CV174" s="247"/>
      <c r="CW174" s="247"/>
      <c r="CX174" s="368"/>
      <c r="CY174" s="368"/>
      <c r="CZ174" s="247"/>
      <c r="DA174" s="247"/>
      <c r="DB174" s="239"/>
    </row>
    <row r="175" spans="2:106" ht="8.25" customHeight="1">
      <c r="B175" s="177"/>
      <c r="C175" s="178"/>
      <c r="D175" s="178"/>
      <c r="E175" s="178"/>
      <c r="F175" s="178"/>
      <c r="G175" s="181"/>
      <c r="H175" s="181"/>
      <c r="I175" s="184"/>
      <c r="J175" s="183"/>
      <c r="K175" s="181"/>
      <c r="L175" s="184"/>
      <c r="M175" s="185"/>
      <c r="N175" s="181"/>
      <c r="O175" s="181"/>
      <c r="P175" s="197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  <c r="AV175" s="199"/>
      <c r="AW175" s="166"/>
      <c r="AX175" s="167"/>
      <c r="AY175" s="167"/>
      <c r="AZ175" s="167"/>
      <c r="BA175" s="167"/>
      <c r="BB175" s="168"/>
      <c r="BC175" s="172"/>
      <c r="BD175" s="162"/>
      <c r="BE175" s="162"/>
      <c r="BF175" s="162"/>
      <c r="BG175" s="162"/>
      <c r="BH175" s="164"/>
      <c r="BI175" s="174"/>
      <c r="BJ175" s="162"/>
      <c r="BK175" s="162"/>
      <c r="BL175" s="162"/>
      <c r="BM175" s="162"/>
      <c r="BN175" s="162"/>
      <c r="BO175" s="162"/>
      <c r="BP175" s="162"/>
      <c r="BQ175" s="162"/>
      <c r="BR175" s="162"/>
      <c r="BS175" s="162"/>
      <c r="BT175" s="162"/>
      <c r="BU175" s="162"/>
      <c r="BV175" s="162"/>
      <c r="BW175" s="162"/>
      <c r="BX175" s="162"/>
      <c r="BY175" s="162"/>
      <c r="BZ175" s="162"/>
      <c r="CA175" s="162"/>
      <c r="CB175" s="162"/>
      <c r="CC175" s="162"/>
      <c r="CD175" s="162"/>
      <c r="CE175" s="162"/>
      <c r="CF175" s="162"/>
      <c r="CG175" s="164"/>
      <c r="CH175" s="265"/>
      <c r="CI175" s="239"/>
      <c r="CJ175" s="265"/>
      <c r="CK175" s="247"/>
      <c r="CL175" s="247"/>
      <c r="CM175" s="352"/>
      <c r="CN175" s="352"/>
      <c r="CO175" s="352"/>
      <c r="CP175" s="352"/>
      <c r="CQ175" s="352"/>
      <c r="CR175" s="247"/>
      <c r="CS175" s="368"/>
      <c r="CT175" s="368"/>
      <c r="CU175" s="247"/>
      <c r="CV175" s="247"/>
      <c r="CW175" s="247"/>
      <c r="CX175" s="368"/>
      <c r="CY175" s="368"/>
      <c r="CZ175" s="247"/>
      <c r="DA175" s="247"/>
      <c r="DB175" s="239"/>
    </row>
    <row r="176" spans="2:106" ht="8.25" customHeight="1">
      <c r="B176" s="177"/>
      <c r="C176" s="178"/>
      <c r="D176" s="178"/>
      <c r="E176" s="178"/>
      <c r="F176" s="178"/>
      <c r="G176" s="181"/>
      <c r="H176" s="181"/>
      <c r="I176" s="184"/>
      <c r="J176" s="183"/>
      <c r="K176" s="181"/>
      <c r="L176" s="184"/>
      <c r="M176" s="185"/>
      <c r="N176" s="181"/>
      <c r="O176" s="181"/>
      <c r="P176" s="219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1"/>
      <c r="AW176" s="166"/>
      <c r="AX176" s="167"/>
      <c r="AY176" s="167"/>
      <c r="AZ176" s="167"/>
      <c r="BA176" s="167"/>
      <c r="BB176" s="168"/>
      <c r="BC176" s="172"/>
      <c r="BD176" s="162"/>
      <c r="BE176" s="162"/>
      <c r="BF176" s="162"/>
      <c r="BG176" s="162"/>
      <c r="BH176" s="164"/>
      <c r="BI176" s="174"/>
      <c r="BJ176" s="162"/>
      <c r="BK176" s="162"/>
      <c r="BL176" s="162"/>
      <c r="BM176" s="162"/>
      <c r="BN176" s="162"/>
      <c r="BO176" s="162"/>
      <c r="BP176" s="162"/>
      <c r="BQ176" s="162"/>
      <c r="BR176" s="162"/>
      <c r="BS176" s="162"/>
      <c r="BT176" s="162"/>
      <c r="BU176" s="162"/>
      <c r="BV176" s="162"/>
      <c r="BW176" s="162"/>
      <c r="BX176" s="162"/>
      <c r="BY176" s="162"/>
      <c r="BZ176" s="162"/>
      <c r="CA176" s="162"/>
      <c r="CB176" s="162"/>
      <c r="CC176" s="162"/>
      <c r="CD176" s="162"/>
      <c r="CE176" s="162"/>
      <c r="CF176" s="162"/>
      <c r="CG176" s="164"/>
      <c r="CH176" s="265"/>
      <c r="CI176" s="239"/>
      <c r="CJ176" s="265"/>
      <c r="CK176" s="247"/>
      <c r="CL176" s="247"/>
      <c r="CM176" s="280" t="s">
        <v>62</v>
      </c>
      <c r="CN176" s="280"/>
      <c r="CO176" s="280"/>
      <c r="CP176" s="280"/>
      <c r="CQ176" s="280"/>
      <c r="CR176" s="247"/>
      <c r="CS176" s="368"/>
      <c r="CT176" s="368"/>
      <c r="CU176" s="291"/>
      <c r="CV176" s="291"/>
      <c r="CW176" s="247"/>
      <c r="CX176" s="368"/>
      <c r="CY176" s="368"/>
      <c r="CZ176" s="291"/>
      <c r="DA176" s="291"/>
      <c r="DB176" s="239"/>
    </row>
    <row r="177" spans="2:106" ht="8.25" customHeight="1">
      <c r="B177" s="177">
        <v>15</v>
      </c>
      <c r="C177" s="178"/>
      <c r="D177" s="178"/>
      <c r="E177" s="178"/>
      <c r="F177" s="178"/>
      <c r="G177" s="181">
        <f>HLOOKUP($CK$3,'選手名・会場等　※いじらない※'!$FQ$3:$GX$24,17,0)</f>
        <v>0</v>
      </c>
      <c r="H177" s="181"/>
      <c r="I177" s="182"/>
      <c r="J177" s="183">
        <f>HLOOKUP($CK$3,'選手名・会場等　※いじらない※'!$FQ$26:$GX$47,17,0)</f>
        <v>0</v>
      </c>
      <c r="K177" s="181"/>
      <c r="L177" s="184"/>
      <c r="M177" s="185">
        <f>HLOOKUP($CK$3,'選手名・会場等　※いじらない※'!$FQ$49:$GX$70,17,0)</f>
        <v>0</v>
      </c>
      <c r="N177" s="181"/>
      <c r="O177" s="181"/>
      <c r="P177" s="195">
        <f>HLOOKUP($CK$3,'選手名・会場等　※いじらない※'!$FQ$72:$GX$93,17,0)</f>
        <v>0</v>
      </c>
      <c r="Q177" s="195"/>
      <c r="R177" s="195"/>
      <c r="S177" s="195"/>
      <c r="T177" s="195"/>
      <c r="U177" s="195"/>
      <c r="V177" s="195"/>
      <c r="W177" s="195"/>
      <c r="X177" s="195"/>
      <c r="Y177" s="195"/>
      <c r="Z177" s="195"/>
      <c r="AA177" s="195"/>
      <c r="AB177" s="195"/>
      <c r="AC177" s="195"/>
      <c r="AD177" s="195"/>
      <c r="AE177" s="195"/>
      <c r="AF177" s="195"/>
      <c r="AG177" s="195"/>
      <c r="AH177" s="195"/>
      <c r="AI177" s="195"/>
      <c r="AJ177" s="195"/>
      <c r="AK177" s="195"/>
      <c r="AL177" s="195"/>
      <c r="AM177" s="195"/>
      <c r="AN177" s="195"/>
      <c r="AO177" s="195"/>
      <c r="AP177" s="195"/>
      <c r="AQ177" s="195"/>
      <c r="AR177" s="195"/>
      <c r="AS177" s="195"/>
      <c r="AT177" s="195"/>
      <c r="AU177" s="195"/>
      <c r="AV177" s="196"/>
      <c r="AW177" s="166">
        <f>HLOOKUP($CK$3,'選手名・会場等　※いじらない※'!$FQ$95:$GX$116,17,0)</f>
        <v>0</v>
      </c>
      <c r="AX177" s="167"/>
      <c r="AY177" s="167"/>
      <c r="AZ177" s="167"/>
      <c r="BA177" s="167"/>
      <c r="BB177" s="168"/>
      <c r="BC177" s="172"/>
      <c r="BD177" s="162"/>
      <c r="BE177" s="162"/>
      <c r="BF177" s="162"/>
      <c r="BG177" s="162"/>
      <c r="BH177" s="164"/>
      <c r="BI177" s="174"/>
      <c r="BJ177" s="162"/>
      <c r="BK177" s="162"/>
      <c r="BL177" s="162"/>
      <c r="BM177" s="162"/>
      <c r="BN177" s="162"/>
      <c r="BO177" s="162"/>
      <c r="BP177" s="162"/>
      <c r="BQ177" s="162"/>
      <c r="BR177" s="162"/>
      <c r="BS177" s="162"/>
      <c r="BT177" s="162"/>
      <c r="BU177" s="162"/>
      <c r="BV177" s="162"/>
      <c r="BW177" s="162"/>
      <c r="BX177" s="162"/>
      <c r="BY177" s="162"/>
      <c r="BZ177" s="162"/>
      <c r="CA177" s="162"/>
      <c r="CB177" s="162"/>
      <c r="CC177" s="162"/>
      <c r="CD177" s="162"/>
      <c r="CE177" s="162"/>
      <c r="CF177" s="162"/>
      <c r="CG177" s="164"/>
      <c r="CH177" s="265"/>
      <c r="CI177" s="239"/>
      <c r="CJ177" s="265"/>
      <c r="CK177" s="247"/>
      <c r="CL177" s="247"/>
      <c r="CM177" s="280"/>
      <c r="CN177" s="280"/>
      <c r="CO177" s="280"/>
      <c r="CP177" s="280"/>
      <c r="CQ177" s="280"/>
      <c r="CR177" s="247"/>
      <c r="CS177" s="79"/>
      <c r="CT177" s="79"/>
      <c r="CU177" s="83"/>
      <c r="CV177" s="83"/>
      <c r="CW177" s="247"/>
      <c r="CX177" s="79"/>
      <c r="CY177" s="79"/>
      <c r="CZ177" s="83"/>
      <c r="DA177" s="83"/>
      <c r="DB177" s="239"/>
    </row>
    <row r="178" spans="2:106" ht="8.25" customHeight="1">
      <c r="B178" s="177"/>
      <c r="C178" s="178"/>
      <c r="D178" s="178"/>
      <c r="E178" s="178"/>
      <c r="F178" s="178"/>
      <c r="G178" s="181"/>
      <c r="H178" s="181"/>
      <c r="I178" s="182"/>
      <c r="J178" s="183"/>
      <c r="K178" s="181"/>
      <c r="L178" s="184"/>
      <c r="M178" s="185"/>
      <c r="N178" s="181"/>
      <c r="O178" s="181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  <c r="AJ178" s="195"/>
      <c r="AK178" s="195"/>
      <c r="AL178" s="195"/>
      <c r="AM178" s="195"/>
      <c r="AN178" s="195"/>
      <c r="AO178" s="195"/>
      <c r="AP178" s="195"/>
      <c r="AQ178" s="195"/>
      <c r="AR178" s="195"/>
      <c r="AS178" s="195"/>
      <c r="AT178" s="195"/>
      <c r="AU178" s="195"/>
      <c r="AV178" s="196"/>
      <c r="AW178" s="166"/>
      <c r="AX178" s="167"/>
      <c r="AY178" s="167"/>
      <c r="AZ178" s="167"/>
      <c r="BA178" s="167"/>
      <c r="BB178" s="168"/>
      <c r="BC178" s="172"/>
      <c r="BD178" s="162"/>
      <c r="BE178" s="162"/>
      <c r="BF178" s="162"/>
      <c r="BG178" s="162"/>
      <c r="BH178" s="164"/>
      <c r="BI178" s="174"/>
      <c r="BJ178" s="162"/>
      <c r="BK178" s="162"/>
      <c r="BL178" s="162"/>
      <c r="BM178" s="162"/>
      <c r="BN178" s="162"/>
      <c r="BO178" s="162"/>
      <c r="BP178" s="162"/>
      <c r="BQ178" s="162"/>
      <c r="BR178" s="162"/>
      <c r="BS178" s="162"/>
      <c r="BT178" s="162"/>
      <c r="BU178" s="162"/>
      <c r="BV178" s="162"/>
      <c r="BW178" s="162"/>
      <c r="BX178" s="162"/>
      <c r="BY178" s="162"/>
      <c r="BZ178" s="162"/>
      <c r="CA178" s="162"/>
      <c r="CB178" s="162"/>
      <c r="CC178" s="162"/>
      <c r="CD178" s="162"/>
      <c r="CE178" s="162"/>
      <c r="CF178" s="162"/>
      <c r="CG178" s="164"/>
      <c r="CH178" s="265"/>
      <c r="CI178" s="239"/>
      <c r="CJ178" s="265"/>
      <c r="CK178" s="247"/>
      <c r="CL178" s="247"/>
      <c r="CM178" s="352" t="s">
        <v>207</v>
      </c>
      <c r="CN178" s="352"/>
      <c r="CO178" s="352"/>
      <c r="CP178" s="352"/>
      <c r="CQ178" s="352"/>
      <c r="CR178" s="247"/>
      <c r="CS178" s="368" t="s">
        <v>208</v>
      </c>
      <c r="CT178" s="368"/>
      <c r="CU178" s="247"/>
      <c r="CV178" s="247"/>
      <c r="CW178" s="247"/>
      <c r="CX178" s="368" t="s">
        <v>209</v>
      </c>
      <c r="CY178" s="368"/>
      <c r="CZ178" s="247"/>
      <c r="DA178" s="247"/>
      <c r="DB178" s="239"/>
    </row>
    <row r="179" spans="2:106" ht="8.25" customHeight="1">
      <c r="B179" s="179"/>
      <c r="C179" s="180"/>
      <c r="D179" s="180"/>
      <c r="E179" s="180"/>
      <c r="F179" s="180"/>
      <c r="G179" s="181"/>
      <c r="H179" s="181"/>
      <c r="I179" s="182"/>
      <c r="J179" s="183"/>
      <c r="K179" s="181"/>
      <c r="L179" s="184"/>
      <c r="M179" s="185"/>
      <c r="N179" s="181"/>
      <c r="O179" s="181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195"/>
      <c r="AN179" s="195"/>
      <c r="AO179" s="195"/>
      <c r="AP179" s="195"/>
      <c r="AQ179" s="195"/>
      <c r="AR179" s="195"/>
      <c r="AS179" s="195"/>
      <c r="AT179" s="195"/>
      <c r="AU179" s="195"/>
      <c r="AV179" s="196"/>
      <c r="AW179" s="169"/>
      <c r="AX179" s="170"/>
      <c r="AY179" s="170"/>
      <c r="AZ179" s="170"/>
      <c r="BA179" s="170"/>
      <c r="BB179" s="171"/>
      <c r="BC179" s="173"/>
      <c r="BD179" s="163"/>
      <c r="BE179" s="163"/>
      <c r="BF179" s="163"/>
      <c r="BG179" s="163"/>
      <c r="BH179" s="165"/>
      <c r="BI179" s="175"/>
      <c r="BJ179" s="163"/>
      <c r="BK179" s="163"/>
      <c r="BL179" s="163"/>
      <c r="BM179" s="163"/>
      <c r="BN179" s="163"/>
      <c r="BO179" s="163"/>
      <c r="BP179" s="163"/>
      <c r="BQ179" s="163"/>
      <c r="BR179" s="163"/>
      <c r="BS179" s="163"/>
      <c r="BT179" s="163"/>
      <c r="BU179" s="163"/>
      <c r="BV179" s="163"/>
      <c r="BW179" s="163"/>
      <c r="BX179" s="163"/>
      <c r="BY179" s="163"/>
      <c r="BZ179" s="163"/>
      <c r="CA179" s="163"/>
      <c r="CB179" s="163"/>
      <c r="CC179" s="163"/>
      <c r="CD179" s="163"/>
      <c r="CE179" s="163"/>
      <c r="CF179" s="163"/>
      <c r="CG179" s="165"/>
      <c r="CH179" s="265"/>
      <c r="CI179" s="239"/>
      <c r="CJ179" s="265"/>
      <c r="CK179" s="247"/>
      <c r="CL179" s="247"/>
      <c r="CM179" s="352"/>
      <c r="CN179" s="352"/>
      <c r="CO179" s="352"/>
      <c r="CP179" s="352"/>
      <c r="CQ179" s="352"/>
      <c r="CR179" s="247"/>
      <c r="CS179" s="368"/>
      <c r="CT179" s="368"/>
      <c r="CU179" s="247"/>
      <c r="CV179" s="247"/>
      <c r="CW179" s="247"/>
      <c r="CX179" s="368"/>
      <c r="CY179" s="368"/>
      <c r="CZ179" s="247"/>
      <c r="DA179" s="247"/>
      <c r="DB179" s="239"/>
    </row>
    <row r="180" spans="2:106" s="78" customFormat="1" ht="8.25" customHeight="1">
      <c r="B180" s="177">
        <v>16</v>
      </c>
      <c r="C180" s="178"/>
      <c r="D180" s="178"/>
      <c r="E180" s="178"/>
      <c r="F180" s="178"/>
      <c r="G180" s="181">
        <f>HLOOKUP($CK$3,'選手名・会場等　※いじらない※'!$FQ$3:$GX$24,18,0)</f>
        <v>0</v>
      </c>
      <c r="H180" s="181"/>
      <c r="I180" s="182"/>
      <c r="J180" s="183">
        <f>HLOOKUP($CK$3,'選手名・会場等　※いじらない※'!$FQ$26:$GX$47,18,0)</f>
        <v>0</v>
      </c>
      <c r="K180" s="181"/>
      <c r="L180" s="184"/>
      <c r="M180" s="185">
        <f>HLOOKUP($CK$3,'選手名・会場等　※いじらない※'!$FQ$49:$GX$70,18,0)</f>
        <v>0</v>
      </c>
      <c r="N180" s="181"/>
      <c r="O180" s="181"/>
      <c r="P180" s="195">
        <f>HLOOKUP($CK$3,'選手名・会場等　※いじらない※'!$FQ$72:$GX$93,18,0)</f>
        <v>0</v>
      </c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  <c r="AJ180" s="195"/>
      <c r="AK180" s="195"/>
      <c r="AL180" s="195"/>
      <c r="AM180" s="195"/>
      <c r="AN180" s="195"/>
      <c r="AO180" s="195"/>
      <c r="AP180" s="195"/>
      <c r="AQ180" s="195"/>
      <c r="AR180" s="195"/>
      <c r="AS180" s="195"/>
      <c r="AT180" s="195"/>
      <c r="AU180" s="195"/>
      <c r="AV180" s="196"/>
      <c r="AW180" s="166">
        <f>HLOOKUP($CK$3,'選手名・会場等　※いじらない※'!$FQ$95:$GX$116,18,0)</f>
        <v>0</v>
      </c>
      <c r="AX180" s="167"/>
      <c r="AY180" s="167"/>
      <c r="AZ180" s="167"/>
      <c r="BA180" s="167"/>
      <c r="BB180" s="168"/>
      <c r="BC180" s="172"/>
      <c r="BD180" s="162"/>
      <c r="BE180" s="162"/>
      <c r="BF180" s="162"/>
      <c r="BG180" s="162"/>
      <c r="BH180" s="164"/>
      <c r="BI180" s="174"/>
      <c r="BJ180" s="162"/>
      <c r="BK180" s="162"/>
      <c r="BL180" s="162"/>
      <c r="BM180" s="162"/>
      <c r="BN180" s="162"/>
      <c r="BO180" s="162"/>
      <c r="BP180" s="162"/>
      <c r="BQ180" s="162"/>
      <c r="BR180" s="162"/>
      <c r="BS180" s="162"/>
      <c r="BT180" s="162"/>
      <c r="BU180" s="162"/>
      <c r="BV180" s="162"/>
      <c r="BW180" s="162"/>
      <c r="BX180" s="162"/>
      <c r="BY180" s="162"/>
      <c r="BZ180" s="162"/>
      <c r="CA180" s="162"/>
      <c r="CB180" s="162"/>
      <c r="CC180" s="162"/>
      <c r="CD180" s="162"/>
      <c r="CE180" s="162"/>
      <c r="CF180" s="162"/>
      <c r="CG180" s="164"/>
      <c r="CH180" s="76"/>
      <c r="CI180" s="77"/>
      <c r="CJ180" s="265"/>
      <c r="CK180" s="247"/>
      <c r="CL180" s="247"/>
      <c r="CM180" s="352"/>
      <c r="CN180" s="352"/>
      <c r="CO180" s="352"/>
      <c r="CP180" s="352"/>
      <c r="CQ180" s="352"/>
      <c r="CR180" s="247"/>
      <c r="CS180" s="368"/>
      <c r="CT180" s="368"/>
      <c r="CU180" s="247"/>
      <c r="CV180" s="247"/>
      <c r="CW180" s="247"/>
      <c r="CX180" s="368"/>
      <c r="CY180" s="368"/>
      <c r="CZ180" s="247"/>
      <c r="DA180" s="247"/>
      <c r="DB180" s="239"/>
    </row>
    <row r="181" spans="2:106" s="78" customFormat="1" ht="8.25" customHeight="1">
      <c r="B181" s="177"/>
      <c r="C181" s="178"/>
      <c r="D181" s="178"/>
      <c r="E181" s="178"/>
      <c r="F181" s="178"/>
      <c r="G181" s="181"/>
      <c r="H181" s="181"/>
      <c r="I181" s="182"/>
      <c r="J181" s="183"/>
      <c r="K181" s="181"/>
      <c r="L181" s="184"/>
      <c r="M181" s="185"/>
      <c r="N181" s="181"/>
      <c r="O181" s="181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 s="195"/>
      <c r="AI181" s="195"/>
      <c r="AJ181" s="195"/>
      <c r="AK181" s="195"/>
      <c r="AL181" s="195"/>
      <c r="AM181" s="195"/>
      <c r="AN181" s="195"/>
      <c r="AO181" s="195"/>
      <c r="AP181" s="195"/>
      <c r="AQ181" s="195"/>
      <c r="AR181" s="195"/>
      <c r="AS181" s="195"/>
      <c r="AT181" s="195"/>
      <c r="AU181" s="195"/>
      <c r="AV181" s="196"/>
      <c r="AW181" s="166"/>
      <c r="AX181" s="167"/>
      <c r="AY181" s="167"/>
      <c r="AZ181" s="167"/>
      <c r="BA181" s="167"/>
      <c r="BB181" s="168"/>
      <c r="BC181" s="172"/>
      <c r="BD181" s="162"/>
      <c r="BE181" s="162"/>
      <c r="BF181" s="162"/>
      <c r="BG181" s="162"/>
      <c r="BH181" s="164"/>
      <c r="BI181" s="174"/>
      <c r="BJ181" s="162"/>
      <c r="BK181" s="162"/>
      <c r="BL181" s="162"/>
      <c r="BM181" s="162"/>
      <c r="BN181" s="162"/>
      <c r="BO181" s="162"/>
      <c r="BP181" s="162"/>
      <c r="BQ181" s="162"/>
      <c r="BR181" s="162"/>
      <c r="BS181" s="162"/>
      <c r="BT181" s="162"/>
      <c r="BU181" s="162"/>
      <c r="BV181" s="162"/>
      <c r="BW181" s="162"/>
      <c r="BX181" s="162"/>
      <c r="BY181" s="162"/>
      <c r="BZ181" s="162"/>
      <c r="CA181" s="162"/>
      <c r="CB181" s="162"/>
      <c r="CC181" s="162"/>
      <c r="CD181" s="162"/>
      <c r="CE181" s="162"/>
      <c r="CF181" s="162"/>
      <c r="CG181" s="164"/>
      <c r="CH181" s="76"/>
      <c r="CI181" s="77"/>
      <c r="CJ181" s="265"/>
      <c r="CK181" s="247"/>
      <c r="CL181" s="247"/>
      <c r="CM181" s="352"/>
      <c r="CN181" s="352"/>
      <c r="CO181" s="352"/>
      <c r="CP181" s="352"/>
      <c r="CQ181" s="352"/>
      <c r="CR181" s="247"/>
      <c r="CS181" s="368"/>
      <c r="CT181" s="368"/>
      <c r="CU181" s="247"/>
      <c r="CV181" s="247"/>
      <c r="CW181" s="247"/>
      <c r="CX181" s="368"/>
      <c r="CY181" s="368"/>
      <c r="CZ181" s="247"/>
      <c r="DA181" s="247"/>
      <c r="DB181" s="239"/>
    </row>
    <row r="182" spans="2:106" s="78" customFormat="1" ht="8.25" customHeight="1">
      <c r="B182" s="179"/>
      <c r="C182" s="180"/>
      <c r="D182" s="180"/>
      <c r="E182" s="180"/>
      <c r="F182" s="180"/>
      <c r="G182" s="181"/>
      <c r="H182" s="181"/>
      <c r="I182" s="182"/>
      <c r="J182" s="183"/>
      <c r="K182" s="181"/>
      <c r="L182" s="184"/>
      <c r="M182" s="185"/>
      <c r="N182" s="181"/>
      <c r="O182" s="181"/>
      <c r="P182" s="195"/>
      <c r="Q182" s="195"/>
      <c r="R182" s="195"/>
      <c r="S182" s="195"/>
      <c r="T182" s="195"/>
      <c r="U182" s="195"/>
      <c r="V182" s="195"/>
      <c r="W182" s="195"/>
      <c r="X182" s="195"/>
      <c r="Y182" s="195"/>
      <c r="Z182" s="195"/>
      <c r="AA182" s="195"/>
      <c r="AB182" s="195"/>
      <c r="AC182" s="195"/>
      <c r="AD182" s="195"/>
      <c r="AE182" s="195"/>
      <c r="AF182" s="195"/>
      <c r="AG182" s="195"/>
      <c r="AH182" s="195"/>
      <c r="AI182" s="195"/>
      <c r="AJ182" s="195"/>
      <c r="AK182" s="195"/>
      <c r="AL182" s="195"/>
      <c r="AM182" s="195"/>
      <c r="AN182" s="195"/>
      <c r="AO182" s="195"/>
      <c r="AP182" s="195"/>
      <c r="AQ182" s="195"/>
      <c r="AR182" s="195"/>
      <c r="AS182" s="195"/>
      <c r="AT182" s="195"/>
      <c r="AU182" s="195"/>
      <c r="AV182" s="196"/>
      <c r="AW182" s="169"/>
      <c r="AX182" s="170"/>
      <c r="AY182" s="170"/>
      <c r="AZ182" s="170"/>
      <c r="BA182" s="170"/>
      <c r="BB182" s="171"/>
      <c r="BC182" s="173"/>
      <c r="BD182" s="163"/>
      <c r="BE182" s="163"/>
      <c r="BF182" s="163"/>
      <c r="BG182" s="163"/>
      <c r="BH182" s="165"/>
      <c r="BI182" s="175"/>
      <c r="BJ182" s="163"/>
      <c r="BK182" s="163"/>
      <c r="BL182" s="163"/>
      <c r="BM182" s="163"/>
      <c r="BN182" s="163"/>
      <c r="BO182" s="163"/>
      <c r="BP182" s="163"/>
      <c r="BQ182" s="163"/>
      <c r="BR182" s="163"/>
      <c r="BS182" s="163"/>
      <c r="BT182" s="163"/>
      <c r="BU182" s="163"/>
      <c r="BV182" s="163"/>
      <c r="BW182" s="163"/>
      <c r="BX182" s="163"/>
      <c r="BY182" s="163"/>
      <c r="BZ182" s="163"/>
      <c r="CA182" s="163"/>
      <c r="CB182" s="163"/>
      <c r="CC182" s="163"/>
      <c r="CD182" s="163"/>
      <c r="CE182" s="163"/>
      <c r="CF182" s="163"/>
      <c r="CG182" s="165"/>
      <c r="CH182" s="76"/>
      <c r="CI182" s="77"/>
      <c r="CJ182" s="265"/>
      <c r="CK182" s="247"/>
      <c r="CL182" s="247"/>
      <c r="CM182" s="352"/>
      <c r="CN182" s="352"/>
      <c r="CO182" s="352"/>
      <c r="CP182" s="352"/>
      <c r="CQ182" s="352"/>
      <c r="CR182" s="247"/>
      <c r="CS182" s="368"/>
      <c r="CT182" s="368"/>
      <c r="CU182" s="247"/>
      <c r="CV182" s="247"/>
      <c r="CW182" s="247"/>
      <c r="CX182" s="368"/>
      <c r="CY182" s="368"/>
      <c r="CZ182" s="247"/>
      <c r="DA182" s="247"/>
      <c r="DB182" s="239"/>
    </row>
    <row r="183" spans="2:106" s="78" customFormat="1" ht="8.25" customHeight="1">
      <c r="B183" s="177">
        <v>17</v>
      </c>
      <c r="C183" s="178"/>
      <c r="D183" s="178"/>
      <c r="E183" s="178"/>
      <c r="F183" s="178"/>
      <c r="G183" s="181">
        <f>HLOOKUP($CK$3,'選手名・会場等　※いじらない※'!$FQ$3:$GX$24,19,0)</f>
        <v>0</v>
      </c>
      <c r="H183" s="181"/>
      <c r="I183" s="182"/>
      <c r="J183" s="183">
        <f>HLOOKUP($CK$3,'選手名・会場等　※いじらない※'!$FQ$26:$GX$47,19,0)</f>
        <v>0</v>
      </c>
      <c r="K183" s="181"/>
      <c r="L183" s="184"/>
      <c r="M183" s="185">
        <f>HLOOKUP($CK$3,'選手名・会場等　※いじらない※'!$FQ$49:$GX$70,19,0)</f>
        <v>0</v>
      </c>
      <c r="N183" s="181"/>
      <c r="O183" s="181"/>
      <c r="P183" s="195">
        <f>HLOOKUP($CK$3,'選手名・会場等　※いじらない※'!$FQ$72:$GX$93,19,0)</f>
        <v>0</v>
      </c>
      <c r="Q183" s="195"/>
      <c r="R183" s="195"/>
      <c r="S183" s="195"/>
      <c r="T183" s="195"/>
      <c r="U183" s="195"/>
      <c r="V183" s="195"/>
      <c r="W183" s="195"/>
      <c r="X183" s="195"/>
      <c r="Y183" s="195"/>
      <c r="Z183" s="195"/>
      <c r="AA183" s="195"/>
      <c r="AB183" s="195"/>
      <c r="AC183" s="195"/>
      <c r="AD183" s="195"/>
      <c r="AE183" s="195"/>
      <c r="AF183" s="195"/>
      <c r="AG183" s="195"/>
      <c r="AH183" s="195"/>
      <c r="AI183" s="195"/>
      <c r="AJ183" s="195"/>
      <c r="AK183" s="195"/>
      <c r="AL183" s="195"/>
      <c r="AM183" s="195"/>
      <c r="AN183" s="195"/>
      <c r="AO183" s="195"/>
      <c r="AP183" s="195"/>
      <c r="AQ183" s="195"/>
      <c r="AR183" s="195"/>
      <c r="AS183" s="195"/>
      <c r="AT183" s="195"/>
      <c r="AU183" s="195"/>
      <c r="AV183" s="196"/>
      <c r="AW183" s="166">
        <f>HLOOKUP($CK$3,'選手名・会場等　※いじらない※'!$FQ$95:$GX$116,19,0)</f>
        <v>0</v>
      </c>
      <c r="AX183" s="167"/>
      <c r="AY183" s="167"/>
      <c r="AZ183" s="167"/>
      <c r="BA183" s="167"/>
      <c r="BB183" s="168"/>
      <c r="BC183" s="172"/>
      <c r="BD183" s="162"/>
      <c r="BE183" s="162"/>
      <c r="BF183" s="162"/>
      <c r="BG183" s="162"/>
      <c r="BH183" s="164"/>
      <c r="BI183" s="174"/>
      <c r="BJ183" s="162"/>
      <c r="BK183" s="162"/>
      <c r="BL183" s="162"/>
      <c r="BM183" s="162"/>
      <c r="BN183" s="162"/>
      <c r="BO183" s="162"/>
      <c r="BP183" s="162"/>
      <c r="BQ183" s="162"/>
      <c r="BR183" s="162"/>
      <c r="BS183" s="162"/>
      <c r="BT183" s="162"/>
      <c r="BU183" s="162"/>
      <c r="BV183" s="162"/>
      <c r="BW183" s="162"/>
      <c r="BX183" s="162"/>
      <c r="BY183" s="162"/>
      <c r="BZ183" s="162"/>
      <c r="CA183" s="162"/>
      <c r="CB183" s="162"/>
      <c r="CC183" s="162"/>
      <c r="CD183" s="162"/>
      <c r="CE183" s="162"/>
      <c r="CF183" s="162"/>
      <c r="CG183" s="164"/>
      <c r="CH183" s="76"/>
      <c r="CI183" s="77"/>
      <c r="CJ183" s="265"/>
      <c r="CK183" s="247"/>
      <c r="CL183" s="247"/>
      <c r="CM183" s="280" t="s">
        <v>65</v>
      </c>
      <c r="CN183" s="280"/>
      <c r="CO183" s="280"/>
      <c r="CP183" s="280"/>
      <c r="CQ183" s="280"/>
      <c r="CR183" s="247"/>
      <c r="CS183" s="368"/>
      <c r="CT183" s="368"/>
      <c r="CU183" s="291"/>
      <c r="CV183" s="291"/>
      <c r="CW183" s="247"/>
      <c r="CX183" s="368"/>
      <c r="CY183" s="368"/>
      <c r="CZ183" s="291"/>
      <c r="DA183" s="291"/>
      <c r="DB183" s="239"/>
    </row>
    <row r="184" spans="2:106" s="78" customFormat="1" ht="8.25" customHeight="1">
      <c r="B184" s="177"/>
      <c r="C184" s="178"/>
      <c r="D184" s="178"/>
      <c r="E184" s="178"/>
      <c r="F184" s="178"/>
      <c r="G184" s="181"/>
      <c r="H184" s="181"/>
      <c r="I184" s="182"/>
      <c r="J184" s="183"/>
      <c r="K184" s="181"/>
      <c r="L184" s="184"/>
      <c r="M184" s="185"/>
      <c r="N184" s="181"/>
      <c r="O184" s="181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95"/>
      <c r="AF184" s="195"/>
      <c r="AG184" s="195"/>
      <c r="AH184" s="195"/>
      <c r="AI184" s="195"/>
      <c r="AJ184" s="195"/>
      <c r="AK184" s="195"/>
      <c r="AL184" s="195"/>
      <c r="AM184" s="195"/>
      <c r="AN184" s="195"/>
      <c r="AO184" s="195"/>
      <c r="AP184" s="195"/>
      <c r="AQ184" s="195"/>
      <c r="AR184" s="195"/>
      <c r="AS184" s="195"/>
      <c r="AT184" s="195"/>
      <c r="AU184" s="195"/>
      <c r="AV184" s="196"/>
      <c r="AW184" s="166"/>
      <c r="AX184" s="167"/>
      <c r="AY184" s="167"/>
      <c r="AZ184" s="167"/>
      <c r="BA184" s="167"/>
      <c r="BB184" s="168"/>
      <c r="BC184" s="172"/>
      <c r="BD184" s="162"/>
      <c r="BE184" s="162"/>
      <c r="BF184" s="162"/>
      <c r="BG184" s="162"/>
      <c r="BH184" s="164"/>
      <c r="BI184" s="174"/>
      <c r="BJ184" s="162"/>
      <c r="BK184" s="162"/>
      <c r="BL184" s="162"/>
      <c r="BM184" s="162"/>
      <c r="BN184" s="162"/>
      <c r="BO184" s="162"/>
      <c r="BP184" s="162"/>
      <c r="BQ184" s="162"/>
      <c r="BR184" s="162"/>
      <c r="BS184" s="162"/>
      <c r="BT184" s="162"/>
      <c r="BU184" s="162"/>
      <c r="BV184" s="162"/>
      <c r="BW184" s="162"/>
      <c r="BX184" s="162"/>
      <c r="BY184" s="162"/>
      <c r="BZ184" s="162"/>
      <c r="CA184" s="162"/>
      <c r="CB184" s="162"/>
      <c r="CC184" s="162"/>
      <c r="CD184" s="162"/>
      <c r="CE184" s="162"/>
      <c r="CF184" s="162"/>
      <c r="CG184" s="164"/>
      <c r="CH184" s="76"/>
      <c r="CI184" s="77"/>
      <c r="CJ184" s="265"/>
      <c r="CK184" s="247"/>
      <c r="CL184" s="247"/>
      <c r="CM184" s="280"/>
      <c r="CN184" s="280"/>
      <c r="CO184" s="280"/>
      <c r="CP184" s="280"/>
      <c r="CQ184" s="280"/>
      <c r="CR184" s="247"/>
      <c r="CS184" s="247"/>
      <c r="CT184" s="247"/>
      <c r="CU184" s="247"/>
      <c r="CV184" s="247"/>
      <c r="CW184" s="247"/>
      <c r="CX184" s="247"/>
      <c r="CY184" s="247"/>
      <c r="CZ184" s="247"/>
      <c r="DA184" s="247"/>
      <c r="DB184" s="239"/>
    </row>
    <row r="185" spans="2:106" s="78" customFormat="1" ht="8.25" customHeight="1">
      <c r="B185" s="179"/>
      <c r="C185" s="180"/>
      <c r="D185" s="180"/>
      <c r="E185" s="180"/>
      <c r="F185" s="180"/>
      <c r="G185" s="181"/>
      <c r="H185" s="181"/>
      <c r="I185" s="182"/>
      <c r="J185" s="183"/>
      <c r="K185" s="181"/>
      <c r="L185" s="184"/>
      <c r="M185" s="185"/>
      <c r="N185" s="181"/>
      <c r="O185" s="181"/>
      <c r="P185" s="195"/>
      <c r="Q185" s="195"/>
      <c r="R185" s="195"/>
      <c r="S185" s="195"/>
      <c r="T185" s="195"/>
      <c r="U185" s="195"/>
      <c r="V185" s="195"/>
      <c r="W185" s="195"/>
      <c r="X185" s="195"/>
      <c r="Y185" s="195"/>
      <c r="Z185" s="195"/>
      <c r="AA185" s="195"/>
      <c r="AB185" s="195"/>
      <c r="AC185" s="195"/>
      <c r="AD185" s="195"/>
      <c r="AE185" s="195"/>
      <c r="AF185" s="195"/>
      <c r="AG185" s="195"/>
      <c r="AH185" s="195"/>
      <c r="AI185" s="195"/>
      <c r="AJ185" s="195"/>
      <c r="AK185" s="195"/>
      <c r="AL185" s="195"/>
      <c r="AM185" s="195"/>
      <c r="AN185" s="195"/>
      <c r="AO185" s="195"/>
      <c r="AP185" s="195"/>
      <c r="AQ185" s="195"/>
      <c r="AR185" s="195"/>
      <c r="AS185" s="195"/>
      <c r="AT185" s="195"/>
      <c r="AU185" s="195"/>
      <c r="AV185" s="196"/>
      <c r="AW185" s="166"/>
      <c r="AX185" s="167"/>
      <c r="AY185" s="167"/>
      <c r="AZ185" s="167"/>
      <c r="BA185" s="167"/>
      <c r="BB185" s="168"/>
      <c r="BC185" s="173"/>
      <c r="BD185" s="163"/>
      <c r="BE185" s="163"/>
      <c r="BF185" s="163"/>
      <c r="BG185" s="163"/>
      <c r="BH185" s="165"/>
      <c r="BI185" s="175"/>
      <c r="BJ185" s="163"/>
      <c r="BK185" s="163"/>
      <c r="BL185" s="163"/>
      <c r="BM185" s="163"/>
      <c r="BN185" s="163"/>
      <c r="BO185" s="163"/>
      <c r="BP185" s="163"/>
      <c r="BQ185" s="163"/>
      <c r="BR185" s="163"/>
      <c r="BS185" s="163"/>
      <c r="BT185" s="163"/>
      <c r="BU185" s="163"/>
      <c r="BV185" s="163"/>
      <c r="BW185" s="163"/>
      <c r="BX185" s="163"/>
      <c r="BY185" s="163"/>
      <c r="BZ185" s="163"/>
      <c r="CA185" s="163"/>
      <c r="CB185" s="163"/>
      <c r="CC185" s="163"/>
      <c r="CD185" s="163"/>
      <c r="CE185" s="163"/>
      <c r="CF185" s="163"/>
      <c r="CG185" s="165"/>
      <c r="CH185" s="76"/>
      <c r="CI185" s="77"/>
      <c r="CJ185" s="265"/>
      <c r="CK185" s="247"/>
      <c r="CL185" s="247"/>
      <c r="CM185" s="247"/>
      <c r="CN185" s="247"/>
      <c r="CO185" s="247"/>
      <c r="CP185" s="247"/>
      <c r="CQ185" s="247"/>
      <c r="CR185" s="247"/>
      <c r="CS185" s="247"/>
      <c r="CT185" s="247"/>
      <c r="CU185" s="247"/>
      <c r="CV185" s="247"/>
      <c r="CW185" s="247"/>
      <c r="CX185" s="247"/>
      <c r="CY185" s="247"/>
      <c r="CZ185" s="247"/>
      <c r="DA185" s="247"/>
      <c r="DB185" s="239"/>
    </row>
    <row r="186" spans="2:106" s="78" customFormat="1" ht="8.25" customHeight="1">
      <c r="B186" s="177">
        <v>18</v>
      </c>
      <c r="C186" s="178"/>
      <c r="D186" s="178"/>
      <c r="E186" s="178"/>
      <c r="F186" s="178"/>
      <c r="G186" s="186">
        <f>HLOOKUP($CK$3,'選手名・会場等　※いじらない※'!$FQ$3:$GX$24,20,0)</f>
        <v>0</v>
      </c>
      <c r="H186" s="186"/>
      <c r="I186" s="187"/>
      <c r="J186" s="190">
        <f>HLOOKUP($CK$3,'選手名・会場等　※いじらない※'!$FQ$26:$GX$47,20,0)</f>
        <v>0</v>
      </c>
      <c r="K186" s="186"/>
      <c r="L186" s="187"/>
      <c r="M186" s="192">
        <f>HLOOKUP($CK$3,'選手名・会場等　※いじらない※'!$FQ$49:$GX$70,20,0)</f>
        <v>0</v>
      </c>
      <c r="N186" s="186"/>
      <c r="O186" s="186"/>
      <c r="P186" s="197">
        <f>HLOOKUP($CK$3,'選手名・会場等　※いじらない※'!$FQ$72:$GX$93,20,0)</f>
        <v>0</v>
      </c>
      <c r="Q186" s="198"/>
      <c r="R186" s="198"/>
      <c r="S186" s="198"/>
      <c r="T186" s="198"/>
      <c r="U186" s="198"/>
      <c r="V186" s="198"/>
      <c r="W186" s="198"/>
      <c r="X186" s="198"/>
      <c r="Y186" s="198"/>
      <c r="Z186" s="198"/>
      <c r="AA186" s="198"/>
      <c r="AB186" s="198"/>
      <c r="AC186" s="198"/>
      <c r="AD186" s="198"/>
      <c r="AE186" s="198"/>
      <c r="AF186" s="198"/>
      <c r="AG186" s="198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  <c r="AV186" s="199"/>
      <c r="AW186" s="166">
        <f>HLOOKUP($CK$3,'選手名・会場等　※いじらない※'!$FQ$95:$GX$116,20,0)</f>
        <v>0</v>
      </c>
      <c r="AX186" s="167"/>
      <c r="AY186" s="167"/>
      <c r="AZ186" s="167"/>
      <c r="BA186" s="167"/>
      <c r="BB186" s="168"/>
      <c r="BC186" s="172"/>
      <c r="BD186" s="162"/>
      <c r="BE186" s="162"/>
      <c r="BF186" s="162"/>
      <c r="BG186" s="162"/>
      <c r="BH186" s="164"/>
      <c r="BI186" s="174"/>
      <c r="BJ186" s="162"/>
      <c r="BK186" s="162"/>
      <c r="BL186" s="162"/>
      <c r="BM186" s="162"/>
      <c r="BN186" s="162"/>
      <c r="BO186" s="162"/>
      <c r="BP186" s="162"/>
      <c r="BQ186" s="162"/>
      <c r="BR186" s="162"/>
      <c r="BS186" s="162"/>
      <c r="BT186" s="162"/>
      <c r="BU186" s="162"/>
      <c r="BV186" s="162"/>
      <c r="BW186" s="162"/>
      <c r="BX186" s="162"/>
      <c r="BY186" s="162"/>
      <c r="BZ186" s="162"/>
      <c r="CA186" s="162"/>
      <c r="CB186" s="162"/>
      <c r="CC186" s="162"/>
      <c r="CD186" s="162"/>
      <c r="CE186" s="162"/>
      <c r="CF186" s="162"/>
      <c r="CG186" s="164"/>
      <c r="CH186" s="76"/>
      <c r="CI186" s="77"/>
      <c r="CJ186" s="265"/>
      <c r="CK186" s="247"/>
      <c r="CL186" s="247"/>
      <c r="CM186" s="247"/>
      <c r="CN186" s="247"/>
      <c r="CO186" s="247"/>
      <c r="CP186" s="247"/>
      <c r="CQ186" s="247"/>
      <c r="CR186" s="247"/>
      <c r="CS186" s="247"/>
      <c r="CT186" s="247"/>
      <c r="CU186" s="247"/>
      <c r="CV186" s="247"/>
      <c r="CW186" s="247"/>
      <c r="CX186" s="247"/>
      <c r="CY186" s="247"/>
      <c r="CZ186" s="247"/>
      <c r="DA186" s="247"/>
      <c r="DB186" s="239"/>
    </row>
    <row r="187" spans="2:106" s="78" customFormat="1" ht="8.25" customHeight="1">
      <c r="B187" s="177"/>
      <c r="C187" s="178"/>
      <c r="D187" s="178"/>
      <c r="E187" s="178"/>
      <c r="F187" s="178"/>
      <c r="G187" s="181"/>
      <c r="H187" s="181"/>
      <c r="I187" s="184"/>
      <c r="J187" s="183"/>
      <c r="K187" s="181"/>
      <c r="L187" s="184"/>
      <c r="M187" s="185"/>
      <c r="N187" s="181"/>
      <c r="O187" s="181"/>
      <c r="P187" s="197"/>
      <c r="Q187" s="198"/>
      <c r="R187" s="198"/>
      <c r="S187" s="198"/>
      <c r="T187" s="198"/>
      <c r="U187" s="198"/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  <c r="AV187" s="199"/>
      <c r="AW187" s="166"/>
      <c r="AX187" s="167"/>
      <c r="AY187" s="167"/>
      <c r="AZ187" s="167"/>
      <c r="BA187" s="167"/>
      <c r="BB187" s="168"/>
      <c r="BC187" s="172"/>
      <c r="BD187" s="162"/>
      <c r="BE187" s="162"/>
      <c r="BF187" s="162"/>
      <c r="BG187" s="162"/>
      <c r="BH187" s="164"/>
      <c r="BI187" s="174"/>
      <c r="BJ187" s="162"/>
      <c r="BK187" s="162"/>
      <c r="BL187" s="162"/>
      <c r="BM187" s="162"/>
      <c r="BN187" s="162"/>
      <c r="BO187" s="162"/>
      <c r="BP187" s="162"/>
      <c r="BQ187" s="162"/>
      <c r="BR187" s="162"/>
      <c r="BS187" s="162"/>
      <c r="BT187" s="162"/>
      <c r="BU187" s="162"/>
      <c r="BV187" s="162"/>
      <c r="BW187" s="162"/>
      <c r="BX187" s="162"/>
      <c r="BY187" s="162"/>
      <c r="BZ187" s="162"/>
      <c r="CA187" s="162"/>
      <c r="CB187" s="162"/>
      <c r="CC187" s="162"/>
      <c r="CD187" s="162"/>
      <c r="CE187" s="162"/>
      <c r="CF187" s="162"/>
      <c r="CG187" s="164"/>
      <c r="CH187" s="76"/>
      <c r="CI187" s="77"/>
      <c r="CJ187" s="265"/>
      <c r="CK187" s="247"/>
      <c r="CL187" s="247"/>
      <c r="CM187" s="247"/>
      <c r="CN187" s="247"/>
      <c r="CO187" s="247"/>
      <c r="CP187" s="247"/>
      <c r="CQ187" s="247"/>
      <c r="CR187" s="247"/>
      <c r="CS187" s="247"/>
      <c r="CT187" s="247"/>
      <c r="CU187" s="247"/>
      <c r="CV187" s="247"/>
      <c r="CW187" s="247"/>
      <c r="CX187" s="247"/>
      <c r="CY187" s="247"/>
      <c r="CZ187" s="247"/>
      <c r="DA187" s="247"/>
      <c r="DB187" s="239"/>
    </row>
    <row r="188" spans="2:106" s="78" customFormat="1" ht="8.25" customHeight="1" thickBot="1">
      <c r="B188" s="179"/>
      <c r="C188" s="180"/>
      <c r="D188" s="180"/>
      <c r="E188" s="180"/>
      <c r="F188" s="180"/>
      <c r="G188" s="188"/>
      <c r="H188" s="188"/>
      <c r="I188" s="189"/>
      <c r="J188" s="191"/>
      <c r="K188" s="188"/>
      <c r="L188" s="189"/>
      <c r="M188" s="193"/>
      <c r="N188" s="194"/>
      <c r="O188" s="194"/>
      <c r="P188" s="200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1"/>
      <c r="AT188" s="201"/>
      <c r="AU188" s="201"/>
      <c r="AV188" s="202"/>
      <c r="AW188" s="169"/>
      <c r="AX188" s="170"/>
      <c r="AY188" s="170"/>
      <c r="AZ188" s="170"/>
      <c r="BA188" s="170"/>
      <c r="BB188" s="171"/>
      <c r="BC188" s="173"/>
      <c r="BD188" s="163"/>
      <c r="BE188" s="163"/>
      <c r="BF188" s="163"/>
      <c r="BG188" s="163"/>
      <c r="BH188" s="165"/>
      <c r="BI188" s="175"/>
      <c r="BJ188" s="163"/>
      <c r="BK188" s="163"/>
      <c r="BL188" s="163"/>
      <c r="BM188" s="163"/>
      <c r="BN188" s="163"/>
      <c r="BO188" s="163"/>
      <c r="BP188" s="163"/>
      <c r="BQ188" s="163"/>
      <c r="BR188" s="163"/>
      <c r="BS188" s="163"/>
      <c r="BT188" s="163"/>
      <c r="BU188" s="163"/>
      <c r="BV188" s="163"/>
      <c r="BW188" s="163"/>
      <c r="BX188" s="163"/>
      <c r="BY188" s="163"/>
      <c r="BZ188" s="163"/>
      <c r="CA188" s="163"/>
      <c r="CB188" s="163"/>
      <c r="CC188" s="163"/>
      <c r="CD188" s="163"/>
      <c r="CE188" s="163"/>
      <c r="CF188" s="163"/>
      <c r="CG188" s="165"/>
      <c r="CH188" s="76"/>
      <c r="CI188" s="77"/>
      <c r="CJ188" s="266"/>
      <c r="CK188" s="263"/>
      <c r="CL188" s="263"/>
      <c r="CM188" s="263"/>
      <c r="CN188" s="263"/>
      <c r="CO188" s="263"/>
      <c r="CP188" s="263"/>
      <c r="CQ188" s="263"/>
      <c r="CR188" s="263"/>
      <c r="CS188" s="263"/>
      <c r="CT188" s="263"/>
      <c r="CU188" s="263"/>
      <c r="CV188" s="263"/>
      <c r="CW188" s="263"/>
      <c r="CX188" s="263"/>
      <c r="CY188" s="263"/>
      <c r="CZ188" s="263"/>
      <c r="DA188" s="263"/>
      <c r="DB188" s="240"/>
    </row>
    <row r="189" spans="2:106" ht="8.25" customHeight="1" thickTop="1">
      <c r="B189" s="326" t="s">
        <v>63</v>
      </c>
      <c r="C189" s="327"/>
      <c r="D189" s="327"/>
      <c r="E189" s="327"/>
      <c r="F189" s="327"/>
      <c r="G189" s="32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30">
        <f>HLOOKUP($CK$3,'選手名・会場等　※いじらない※'!$FQ$3:$GX$24,21,0)</f>
        <v>0</v>
      </c>
      <c r="W189" s="331"/>
      <c r="X189" s="332"/>
      <c r="Y189" s="333">
        <f>HLOOKUP($CK$3,'選手名・会場等　※いじらない※'!$FQ$26:$GX$47,21,0)</f>
        <v>0</v>
      </c>
      <c r="Z189" s="331"/>
      <c r="AA189" s="332"/>
      <c r="AB189" s="333">
        <f>HLOOKUP($CK$3,'選手名・会場等　※いじらない※'!$FQ$49:$GX$70,21,0)</f>
        <v>0</v>
      </c>
      <c r="AC189" s="331"/>
      <c r="AD189" s="334"/>
      <c r="AE189" s="335">
        <f>HLOOKUP($CK$3,'選手名・会場等　※いじらない※'!$FQ$72:$GX$93,21,0)</f>
        <v>0</v>
      </c>
      <c r="AF189" s="335"/>
      <c r="AG189" s="335"/>
      <c r="AH189" s="335"/>
      <c r="AI189" s="335"/>
      <c r="AJ189" s="335"/>
      <c r="AK189" s="335"/>
      <c r="AL189" s="335"/>
      <c r="AM189" s="335"/>
      <c r="AN189" s="335"/>
      <c r="AO189" s="335"/>
      <c r="AP189" s="335"/>
      <c r="AQ189" s="335"/>
      <c r="AR189" s="335"/>
      <c r="AS189" s="335"/>
      <c r="AT189" s="335"/>
      <c r="AU189" s="335"/>
      <c r="AV189" s="335"/>
      <c r="AW189" s="335"/>
      <c r="AX189" s="335"/>
      <c r="AY189" s="335"/>
      <c r="AZ189" s="335"/>
      <c r="BA189" s="335"/>
      <c r="BB189" s="335"/>
      <c r="BC189" s="335"/>
      <c r="BD189" s="335"/>
      <c r="BE189" s="335"/>
      <c r="BF189" s="335"/>
      <c r="BG189" s="335"/>
      <c r="BH189" s="335"/>
      <c r="BI189" s="335"/>
      <c r="BJ189" s="335"/>
      <c r="BK189" s="335"/>
      <c r="BL189" s="335"/>
      <c r="BM189" s="335"/>
      <c r="BN189" s="335"/>
      <c r="BO189" s="335"/>
      <c r="BP189" s="335"/>
      <c r="BQ189" s="335"/>
      <c r="BR189" s="336"/>
      <c r="BS189" s="344"/>
      <c r="BT189" s="345"/>
      <c r="BU189" s="345"/>
      <c r="BV189" s="345"/>
      <c r="BW189" s="345"/>
      <c r="BX189" s="345"/>
      <c r="BY189" s="345"/>
      <c r="BZ189" s="345"/>
      <c r="CA189" s="345"/>
      <c r="CB189" s="345"/>
      <c r="CC189" s="345"/>
      <c r="CD189" s="345"/>
      <c r="CE189" s="345"/>
      <c r="CF189" s="345"/>
      <c r="CG189" s="346"/>
      <c r="CH189" s="265"/>
      <c r="CI189" s="239"/>
      <c r="CJ189" s="363" t="s">
        <v>211</v>
      </c>
      <c r="CK189" s="364"/>
      <c r="CL189" s="364"/>
      <c r="CM189" s="364"/>
      <c r="CN189" s="364"/>
      <c r="CO189" s="364"/>
      <c r="CP189" s="384"/>
      <c r="CQ189" s="387" t="s">
        <v>56</v>
      </c>
      <c r="CR189" s="388"/>
      <c r="CS189" s="393"/>
      <c r="CT189" s="393"/>
      <c r="CU189" s="393"/>
      <c r="CV189" s="396" t="s">
        <v>67</v>
      </c>
      <c r="CW189" s="396"/>
      <c r="CX189" s="393"/>
      <c r="CY189" s="393"/>
      <c r="CZ189" s="393"/>
      <c r="DA189" s="387" t="s">
        <v>57</v>
      </c>
      <c r="DB189" s="398"/>
    </row>
    <row r="190" spans="2:106" ht="8.25" customHeight="1">
      <c r="B190" s="328"/>
      <c r="C190" s="329"/>
      <c r="D190" s="329"/>
      <c r="E190" s="329"/>
      <c r="F190" s="329"/>
      <c r="G190" s="329"/>
      <c r="H190" s="329"/>
      <c r="I190" s="329"/>
      <c r="J190" s="329"/>
      <c r="K190" s="329"/>
      <c r="L190" s="329"/>
      <c r="M190" s="329"/>
      <c r="N190" s="329"/>
      <c r="O190" s="329"/>
      <c r="P190" s="329"/>
      <c r="Q190" s="329"/>
      <c r="R190" s="329"/>
      <c r="S190" s="329"/>
      <c r="T190" s="329"/>
      <c r="U190" s="329"/>
      <c r="V190" s="206"/>
      <c r="W190" s="207"/>
      <c r="X190" s="208"/>
      <c r="Y190" s="213"/>
      <c r="Z190" s="207"/>
      <c r="AA190" s="208"/>
      <c r="AB190" s="213"/>
      <c r="AC190" s="207"/>
      <c r="AD190" s="21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5"/>
      <c r="AT190" s="195"/>
      <c r="AU190" s="195"/>
      <c r="AV190" s="195"/>
      <c r="AW190" s="195"/>
      <c r="AX190" s="195"/>
      <c r="AY190" s="195"/>
      <c r="AZ190" s="195"/>
      <c r="BA190" s="195"/>
      <c r="BB190" s="195"/>
      <c r="BC190" s="195"/>
      <c r="BD190" s="195"/>
      <c r="BE190" s="195"/>
      <c r="BF190" s="195"/>
      <c r="BG190" s="195"/>
      <c r="BH190" s="195"/>
      <c r="BI190" s="195"/>
      <c r="BJ190" s="195"/>
      <c r="BK190" s="195"/>
      <c r="BL190" s="195"/>
      <c r="BM190" s="195"/>
      <c r="BN190" s="195"/>
      <c r="BO190" s="195"/>
      <c r="BP190" s="195"/>
      <c r="BQ190" s="195"/>
      <c r="BR190" s="196"/>
      <c r="BS190" s="172"/>
      <c r="BT190" s="162"/>
      <c r="BU190" s="162"/>
      <c r="BV190" s="162"/>
      <c r="BW190" s="162"/>
      <c r="BX190" s="162"/>
      <c r="BY190" s="162"/>
      <c r="BZ190" s="162"/>
      <c r="CA190" s="162"/>
      <c r="CB190" s="162"/>
      <c r="CC190" s="162"/>
      <c r="CD190" s="162"/>
      <c r="CE190" s="162"/>
      <c r="CF190" s="162"/>
      <c r="CG190" s="164"/>
      <c r="CH190" s="265"/>
      <c r="CI190" s="239"/>
      <c r="CJ190" s="351"/>
      <c r="CK190" s="287"/>
      <c r="CL190" s="287"/>
      <c r="CM190" s="287"/>
      <c r="CN190" s="287"/>
      <c r="CO190" s="287"/>
      <c r="CP190" s="385"/>
      <c r="CQ190" s="389"/>
      <c r="CR190" s="390"/>
      <c r="CS190" s="394"/>
      <c r="CT190" s="394"/>
      <c r="CU190" s="394"/>
      <c r="CV190" s="249"/>
      <c r="CW190" s="249"/>
      <c r="CX190" s="394"/>
      <c r="CY190" s="394"/>
      <c r="CZ190" s="394"/>
      <c r="DA190" s="389"/>
      <c r="DB190" s="399"/>
    </row>
    <row r="191" spans="2:106" ht="8.25" customHeight="1">
      <c r="B191" s="328"/>
      <c r="C191" s="329"/>
      <c r="D191" s="329"/>
      <c r="E191" s="329"/>
      <c r="F191" s="329"/>
      <c r="G191" s="329"/>
      <c r="H191" s="329"/>
      <c r="I191" s="329"/>
      <c r="J191" s="329"/>
      <c r="K191" s="329"/>
      <c r="L191" s="329"/>
      <c r="M191" s="329"/>
      <c r="N191" s="329"/>
      <c r="O191" s="329"/>
      <c r="P191" s="329"/>
      <c r="Q191" s="329"/>
      <c r="R191" s="329"/>
      <c r="S191" s="329"/>
      <c r="T191" s="329"/>
      <c r="U191" s="329"/>
      <c r="V191" s="209"/>
      <c r="W191" s="210"/>
      <c r="X191" s="211"/>
      <c r="Y191" s="214"/>
      <c r="Z191" s="210"/>
      <c r="AA191" s="211"/>
      <c r="AB191" s="214"/>
      <c r="AC191" s="210"/>
      <c r="AD191" s="192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195"/>
      <c r="AT191" s="195"/>
      <c r="AU191" s="195"/>
      <c r="AV191" s="195"/>
      <c r="AW191" s="195"/>
      <c r="AX191" s="195"/>
      <c r="AY191" s="195"/>
      <c r="AZ191" s="195"/>
      <c r="BA191" s="195"/>
      <c r="BB191" s="195"/>
      <c r="BC191" s="195"/>
      <c r="BD191" s="195"/>
      <c r="BE191" s="195"/>
      <c r="BF191" s="195"/>
      <c r="BG191" s="195"/>
      <c r="BH191" s="195"/>
      <c r="BI191" s="195"/>
      <c r="BJ191" s="195"/>
      <c r="BK191" s="195"/>
      <c r="BL191" s="195"/>
      <c r="BM191" s="195"/>
      <c r="BN191" s="195"/>
      <c r="BO191" s="195"/>
      <c r="BP191" s="195"/>
      <c r="BQ191" s="195"/>
      <c r="BR191" s="196"/>
      <c r="BS191" s="172"/>
      <c r="BT191" s="162"/>
      <c r="BU191" s="162"/>
      <c r="BV191" s="162"/>
      <c r="BW191" s="162"/>
      <c r="BX191" s="162"/>
      <c r="BY191" s="162"/>
      <c r="BZ191" s="162"/>
      <c r="CA191" s="162"/>
      <c r="CB191" s="162"/>
      <c r="CC191" s="162"/>
      <c r="CD191" s="162"/>
      <c r="CE191" s="162"/>
      <c r="CF191" s="162"/>
      <c r="CG191" s="164"/>
      <c r="CH191" s="265"/>
      <c r="CI191" s="239"/>
      <c r="CJ191" s="351"/>
      <c r="CK191" s="287"/>
      <c r="CL191" s="287"/>
      <c r="CM191" s="287"/>
      <c r="CN191" s="287"/>
      <c r="CO191" s="287"/>
      <c r="CP191" s="385"/>
      <c r="CQ191" s="389"/>
      <c r="CR191" s="390"/>
      <c r="CS191" s="394"/>
      <c r="CT191" s="394"/>
      <c r="CU191" s="394"/>
      <c r="CV191" s="249"/>
      <c r="CW191" s="249"/>
      <c r="CX191" s="394"/>
      <c r="CY191" s="394"/>
      <c r="CZ191" s="394"/>
      <c r="DA191" s="389"/>
      <c r="DB191" s="399"/>
    </row>
    <row r="192" spans="2:106" ht="8.25" customHeight="1">
      <c r="B192" s="328" t="s">
        <v>64</v>
      </c>
      <c r="C192" s="329"/>
      <c r="D192" s="329"/>
      <c r="E192" s="329"/>
      <c r="F192" s="329"/>
      <c r="G192" s="329"/>
      <c r="H192" s="329"/>
      <c r="I192" s="329"/>
      <c r="J192" s="329"/>
      <c r="K192" s="329"/>
      <c r="L192" s="329"/>
      <c r="M192" s="329"/>
      <c r="N192" s="329"/>
      <c r="O192" s="329"/>
      <c r="P192" s="329"/>
      <c r="Q192" s="329"/>
      <c r="R192" s="329"/>
      <c r="S192" s="329"/>
      <c r="T192" s="329"/>
      <c r="U192" s="329"/>
      <c r="V192" s="373">
        <f>HLOOKUP($CK$3,'選手名・会場等　※いじらない※'!$FQ$3:$GX$24,22,0)</f>
        <v>0</v>
      </c>
      <c r="W192" s="374"/>
      <c r="X192" s="375"/>
      <c r="Y192" s="212">
        <f>HLOOKUP($CK$3,'選手名・会場等　※いじらない※'!$FQ$26:$GX$47,22,0)</f>
        <v>0</v>
      </c>
      <c r="Z192" s="204"/>
      <c r="AA192" s="205"/>
      <c r="AB192" s="212">
        <f>HLOOKUP($CK$3,'選手名・会場等　※いじらない※'!$FQ$49:$GX$70,22,0)</f>
        <v>0</v>
      </c>
      <c r="AC192" s="204"/>
      <c r="AD192" s="193"/>
      <c r="AE192" s="216">
        <f>HLOOKUP($CK$3,'選手名・会場等　※いじらない※'!$FQ$72:$GX$93,22,0)</f>
        <v>0</v>
      </c>
      <c r="AF192" s="217"/>
      <c r="AG192" s="217"/>
      <c r="AH192" s="217"/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17"/>
      <c r="AT192" s="217"/>
      <c r="AU192" s="217"/>
      <c r="AV192" s="217"/>
      <c r="AW192" s="217"/>
      <c r="AX192" s="217"/>
      <c r="AY192" s="217"/>
      <c r="AZ192" s="217"/>
      <c r="BA192" s="217"/>
      <c r="BB192" s="217"/>
      <c r="BC192" s="217"/>
      <c r="BD192" s="217"/>
      <c r="BE192" s="217"/>
      <c r="BF192" s="217"/>
      <c r="BG192" s="217"/>
      <c r="BH192" s="217"/>
      <c r="BI192" s="217"/>
      <c r="BJ192" s="217"/>
      <c r="BK192" s="217"/>
      <c r="BL192" s="217"/>
      <c r="BM192" s="217"/>
      <c r="BN192" s="217"/>
      <c r="BO192" s="217"/>
      <c r="BP192" s="217"/>
      <c r="BQ192" s="217"/>
      <c r="BR192" s="218"/>
      <c r="BS192" s="172"/>
      <c r="BT192" s="162"/>
      <c r="BU192" s="162"/>
      <c r="BV192" s="162"/>
      <c r="BW192" s="162"/>
      <c r="BX192" s="162"/>
      <c r="BY192" s="162"/>
      <c r="BZ192" s="162"/>
      <c r="CA192" s="162"/>
      <c r="CB192" s="162"/>
      <c r="CC192" s="162"/>
      <c r="CD192" s="162"/>
      <c r="CE192" s="162"/>
      <c r="CF192" s="162"/>
      <c r="CG192" s="164"/>
      <c r="CH192" s="265"/>
      <c r="CI192" s="239"/>
      <c r="CJ192" s="351"/>
      <c r="CK192" s="287"/>
      <c r="CL192" s="287"/>
      <c r="CM192" s="287"/>
      <c r="CN192" s="287"/>
      <c r="CO192" s="287"/>
      <c r="CP192" s="385"/>
      <c r="CQ192" s="389"/>
      <c r="CR192" s="390"/>
      <c r="CS192" s="394"/>
      <c r="CT192" s="394"/>
      <c r="CU192" s="394"/>
      <c r="CV192" s="249"/>
      <c r="CW192" s="249"/>
      <c r="CX192" s="394"/>
      <c r="CY192" s="394"/>
      <c r="CZ192" s="394"/>
      <c r="DA192" s="389"/>
      <c r="DB192" s="399"/>
    </row>
    <row r="193" spans="2:106" ht="8.25" customHeight="1">
      <c r="B193" s="328"/>
      <c r="C193" s="329"/>
      <c r="D193" s="329"/>
      <c r="E193" s="329"/>
      <c r="F193" s="329"/>
      <c r="G193" s="329"/>
      <c r="H193" s="329"/>
      <c r="I193" s="329"/>
      <c r="J193" s="329"/>
      <c r="K193" s="329"/>
      <c r="L193" s="329"/>
      <c r="M193" s="329"/>
      <c r="N193" s="329"/>
      <c r="O193" s="329"/>
      <c r="P193" s="329"/>
      <c r="Q193" s="329"/>
      <c r="R193" s="329"/>
      <c r="S193" s="329"/>
      <c r="T193" s="329"/>
      <c r="U193" s="329"/>
      <c r="V193" s="376"/>
      <c r="W193" s="377"/>
      <c r="X193" s="378"/>
      <c r="Y193" s="213"/>
      <c r="Z193" s="207"/>
      <c r="AA193" s="208"/>
      <c r="AB193" s="213"/>
      <c r="AC193" s="207"/>
      <c r="AD193" s="215"/>
      <c r="AE193" s="197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  <c r="AV193" s="198"/>
      <c r="AW193" s="198"/>
      <c r="AX193" s="198"/>
      <c r="AY193" s="198"/>
      <c r="AZ193" s="198"/>
      <c r="BA193" s="198"/>
      <c r="BB193" s="198"/>
      <c r="BC193" s="198"/>
      <c r="BD193" s="198"/>
      <c r="BE193" s="198"/>
      <c r="BF193" s="198"/>
      <c r="BG193" s="198"/>
      <c r="BH193" s="198"/>
      <c r="BI193" s="198"/>
      <c r="BJ193" s="198"/>
      <c r="BK193" s="198"/>
      <c r="BL193" s="198"/>
      <c r="BM193" s="198"/>
      <c r="BN193" s="198"/>
      <c r="BO193" s="198"/>
      <c r="BP193" s="198"/>
      <c r="BQ193" s="198"/>
      <c r="BR193" s="199"/>
      <c r="BS193" s="172"/>
      <c r="BT193" s="162"/>
      <c r="BU193" s="162"/>
      <c r="BV193" s="162"/>
      <c r="BW193" s="162"/>
      <c r="BX193" s="162"/>
      <c r="BY193" s="162"/>
      <c r="BZ193" s="162"/>
      <c r="CA193" s="162"/>
      <c r="CB193" s="162"/>
      <c r="CC193" s="162"/>
      <c r="CD193" s="162"/>
      <c r="CE193" s="162"/>
      <c r="CF193" s="162"/>
      <c r="CG193" s="164"/>
      <c r="CH193" s="265"/>
      <c r="CI193" s="239"/>
      <c r="CJ193" s="351"/>
      <c r="CK193" s="287"/>
      <c r="CL193" s="287"/>
      <c r="CM193" s="287"/>
      <c r="CN193" s="287"/>
      <c r="CO193" s="287"/>
      <c r="CP193" s="385"/>
      <c r="CQ193" s="389"/>
      <c r="CR193" s="390"/>
      <c r="CS193" s="394"/>
      <c r="CT193" s="394"/>
      <c r="CU193" s="394"/>
      <c r="CV193" s="249"/>
      <c r="CW193" s="249"/>
      <c r="CX193" s="394"/>
      <c r="CY193" s="394"/>
      <c r="CZ193" s="394"/>
      <c r="DA193" s="389"/>
      <c r="DB193" s="399"/>
    </row>
    <row r="194" spans="2:106" ht="8.25" customHeight="1" thickBot="1">
      <c r="B194" s="337"/>
      <c r="C194" s="338"/>
      <c r="D194" s="338"/>
      <c r="E194" s="338"/>
      <c r="F194" s="338"/>
      <c r="G194" s="338"/>
      <c r="H194" s="338"/>
      <c r="I194" s="338"/>
      <c r="J194" s="338"/>
      <c r="K194" s="338"/>
      <c r="L194" s="338"/>
      <c r="M194" s="338"/>
      <c r="N194" s="338"/>
      <c r="O194" s="338"/>
      <c r="P194" s="338"/>
      <c r="Q194" s="338"/>
      <c r="R194" s="338"/>
      <c r="S194" s="338"/>
      <c r="T194" s="338"/>
      <c r="U194" s="338"/>
      <c r="V194" s="379"/>
      <c r="W194" s="380"/>
      <c r="X194" s="381"/>
      <c r="Y194" s="311"/>
      <c r="Z194" s="312"/>
      <c r="AA194" s="340"/>
      <c r="AB194" s="311"/>
      <c r="AC194" s="312"/>
      <c r="AD194" s="313"/>
      <c r="AE194" s="200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1"/>
      <c r="AT194" s="201"/>
      <c r="AU194" s="201"/>
      <c r="AV194" s="201"/>
      <c r="AW194" s="201"/>
      <c r="AX194" s="201"/>
      <c r="AY194" s="201"/>
      <c r="AZ194" s="201"/>
      <c r="BA194" s="201"/>
      <c r="BB194" s="201"/>
      <c r="BC194" s="201"/>
      <c r="BD194" s="201"/>
      <c r="BE194" s="201"/>
      <c r="BF194" s="201"/>
      <c r="BG194" s="201"/>
      <c r="BH194" s="201"/>
      <c r="BI194" s="201"/>
      <c r="BJ194" s="201"/>
      <c r="BK194" s="201"/>
      <c r="BL194" s="201"/>
      <c r="BM194" s="201"/>
      <c r="BN194" s="201"/>
      <c r="BO194" s="201"/>
      <c r="BP194" s="201"/>
      <c r="BQ194" s="201"/>
      <c r="BR194" s="202"/>
      <c r="BS194" s="341"/>
      <c r="BT194" s="342"/>
      <c r="BU194" s="342"/>
      <c r="BV194" s="342"/>
      <c r="BW194" s="342"/>
      <c r="BX194" s="342"/>
      <c r="BY194" s="342"/>
      <c r="BZ194" s="342"/>
      <c r="CA194" s="342"/>
      <c r="CB194" s="342"/>
      <c r="CC194" s="342"/>
      <c r="CD194" s="342"/>
      <c r="CE194" s="342"/>
      <c r="CF194" s="342"/>
      <c r="CG194" s="343"/>
      <c r="CH194" s="265"/>
      <c r="CI194" s="239"/>
      <c r="CJ194" s="351"/>
      <c r="CK194" s="287"/>
      <c r="CL194" s="287"/>
      <c r="CM194" s="287"/>
      <c r="CN194" s="287"/>
      <c r="CO194" s="287"/>
      <c r="CP194" s="385"/>
      <c r="CQ194" s="389"/>
      <c r="CR194" s="390"/>
      <c r="CS194" s="394"/>
      <c r="CT194" s="394"/>
      <c r="CU194" s="394"/>
      <c r="CV194" s="249"/>
      <c r="CW194" s="249"/>
      <c r="CX194" s="394"/>
      <c r="CY194" s="394"/>
      <c r="CZ194" s="394"/>
      <c r="DA194" s="389"/>
      <c r="DB194" s="399"/>
    </row>
    <row r="195" spans="2:106" ht="8.25" customHeight="1" thickTop="1">
      <c r="B195" s="264"/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33"/>
      <c r="V195" s="233"/>
      <c r="W195" s="233"/>
      <c r="X195" s="233"/>
      <c r="Y195" s="233"/>
      <c r="Z195" s="233"/>
      <c r="AA195" s="233"/>
      <c r="AB195" s="233"/>
      <c r="AC195" s="233"/>
      <c r="AD195" s="233"/>
      <c r="AE195" s="233"/>
      <c r="AF195" s="233"/>
      <c r="AG195" s="233"/>
      <c r="AH195" s="233"/>
      <c r="AI195" s="233"/>
      <c r="AJ195" s="233"/>
      <c r="AK195" s="233"/>
      <c r="AL195" s="233"/>
      <c r="AM195" s="233"/>
      <c r="AN195" s="233"/>
      <c r="AO195" s="233"/>
      <c r="AP195" s="233"/>
      <c r="AQ195" s="233"/>
      <c r="AR195" s="233"/>
      <c r="AS195" s="233"/>
      <c r="AT195" s="233"/>
      <c r="AU195" s="233"/>
      <c r="AV195" s="233"/>
      <c r="AW195" s="233"/>
      <c r="AX195" s="233"/>
      <c r="AY195" s="233"/>
      <c r="AZ195" s="233"/>
      <c r="BA195" s="233"/>
      <c r="BB195" s="233"/>
      <c r="BC195" s="233"/>
      <c r="BD195" s="233"/>
      <c r="BE195" s="233"/>
      <c r="BF195" s="233"/>
      <c r="BG195" s="233"/>
      <c r="BH195" s="233"/>
      <c r="BI195" s="233"/>
      <c r="BJ195" s="233"/>
      <c r="BK195" s="233"/>
      <c r="BL195" s="233"/>
      <c r="BM195" s="233"/>
      <c r="BN195" s="233"/>
      <c r="BO195" s="233"/>
      <c r="BP195" s="233"/>
      <c r="BQ195" s="233"/>
      <c r="BR195" s="233"/>
      <c r="BS195" s="233"/>
      <c r="BT195" s="233"/>
      <c r="BU195" s="233"/>
      <c r="BV195" s="233"/>
      <c r="BW195" s="233"/>
      <c r="BX195" s="233"/>
      <c r="BY195" s="233"/>
      <c r="BZ195" s="233"/>
      <c r="CA195" s="233"/>
      <c r="CB195" s="233"/>
      <c r="CC195" s="233"/>
      <c r="CD195" s="233"/>
      <c r="CE195" s="233"/>
      <c r="CF195" s="233"/>
      <c r="CG195" s="238"/>
      <c r="CH195" s="265"/>
      <c r="CI195" s="239"/>
      <c r="CJ195" s="351"/>
      <c r="CK195" s="287"/>
      <c r="CL195" s="287"/>
      <c r="CM195" s="287"/>
      <c r="CN195" s="287"/>
      <c r="CO195" s="287"/>
      <c r="CP195" s="385"/>
      <c r="CQ195" s="389"/>
      <c r="CR195" s="390"/>
      <c r="CS195" s="394"/>
      <c r="CT195" s="394"/>
      <c r="CU195" s="394"/>
      <c r="CV195" s="249"/>
      <c r="CW195" s="249"/>
      <c r="CX195" s="394"/>
      <c r="CY195" s="394"/>
      <c r="CZ195" s="394"/>
      <c r="DA195" s="389"/>
      <c r="DB195" s="399"/>
    </row>
    <row r="196" spans="2:106" ht="10.5" customHeight="1">
      <c r="B196" s="365" t="s">
        <v>66</v>
      </c>
      <c r="C196" s="366"/>
      <c r="D196" s="366"/>
      <c r="E196" s="366"/>
      <c r="F196" s="366"/>
      <c r="G196" s="366"/>
      <c r="H196" s="366"/>
      <c r="I196" s="366"/>
      <c r="J196" s="366"/>
      <c r="K196" s="366"/>
      <c r="L196" s="366"/>
      <c r="M196" s="366"/>
      <c r="N196" s="366"/>
      <c r="O196" s="366"/>
      <c r="P196" s="366"/>
      <c r="Q196" s="366"/>
      <c r="R196" s="366"/>
      <c r="S196" s="366"/>
      <c r="T196" s="366"/>
      <c r="U196" s="366"/>
      <c r="V196" s="366"/>
      <c r="W196" s="366"/>
      <c r="X196" s="366"/>
      <c r="Y196" s="366"/>
      <c r="Z196" s="366"/>
      <c r="AA196" s="366"/>
      <c r="AB196" s="366"/>
      <c r="AC196" s="366"/>
      <c r="AD196" s="366"/>
      <c r="AE196" s="366"/>
      <c r="AF196" s="366"/>
      <c r="AG196" s="247"/>
      <c r="AH196" s="247"/>
      <c r="AI196" s="247"/>
      <c r="AJ196" s="247"/>
      <c r="AK196" s="247"/>
      <c r="AL196" s="247"/>
      <c r="AM196" s="247"/>
      <c r="AN196" s="247"/>
      <c r="AO196" s="247"/>
      <c r="AP196" s="247"/>
      <c r="AQ196" s="247"/>
      <c r="AR196" s="247"/>
      <c r="AS196" s="247"/>
      <c r="AT196" s="247"/>
      <c r="AU196" s="247"/>
      <c r="AV196" s="247"/>
      <c r="AW196" s="247"/>
      <c r="AX196" s="247"/>
      <c r="AY196" s="247"/>
      <c r="AZ196" s="247"/>
      <c r="BA196" s="247"/>
      <c r="BB196" s="247"/>
      <c r="BC196" s="247"/>
      <c r="BD196" s="247"/>
      <c r="BE196" s="247"/>
      <c r="BF196" s="247"/>
      <c r="BG196" s="247"/>
      <c r="BH196" s="247"/>
      <c r="BI196" s="247"/>
      <c r="BJ196" s="247"/>
      <c r="BK196" s="247"/>
      <c r="BL196" s="247"/>
      <c r="BM196" s="247"/>
      <c r="BN196" s="247"/>
      <c r="BO196" s="247"/>
      <c r="BP196" s="247"/>
      <c r="BQ196" s="247"/>
      <c r="BR196" s="247"/>
      <c r="BS196" s="247"/>
      <c r="BT196" s="247"/>
      <c r="BU196" s="247"/>
      <c r="BV196" s="247"/>
      <c r="BW196" s="247"/>
      <c r="BX196" s="247"/>
      <c r="BY196" s="247"/>
      <c r="BZ196" s="247"/>
      <c r="CA196" s="247"/>
      <c r="CB196" s="247"/>
      <c r="CC196" s="247"/>
      <c r="CD196" s="247"/>
      <c r="CE196" s="247"/>
      <c r="CF196" s="247"/>
      <c r="CG196" s="239"/>
      <c r="CH196" s="265"/>
      <c r="CI196" s="239"/>
      <c r="CJ196" s="351"/>
      <c r="CK196" s="287"/>
      <c r="CL196" s="287"/>
      <c r="CM196" s="287"/>
      <c r="CN196" s="287"/>
      <c r="CO196" s="287"/>
      <c r="CP196" s="385"/>
      <c r="CQ196" s="389"/>
      <c r="CR196" s="390"/>
      <c r="CS196" s="394"/>
      <c r="CT196" s="394"/>
      <c r="CU196" s="394"/>
      <c r="CV196" s="249"/>
      <c r="CW196" s="249"/>
      <c r="CX196" s="394"/>
      <c r="CY196" s="394"/>
      <c r="CZ196" s="394"/>
      <c r="DA196" s="389"/>
      <c r="DB196" s="399"/>
    </row>
    <row r="197" spans="2:106" ht="10.5" customHeight="1">
      <c r="B197" s="365"/>
      <c r="C197" s="366"/>
      <c r="D197" s="366"/>
      <c r="E197" s="366"/>
      <c r="F197" s="366"/>
      <c r="G197" s="366"/>
      <c r="H197" s="366"/>
      <c r="I197" s="366"/>
      <c r="J197" s="366"/>
      <c r="K197" s="366"/>
      <c r="L197" s="366"/>
      <c r="M197" s="366"/>
      <c r="N197" s="366"/>
      <c r="O197" s="366"/>
      <c r="P197" s="366"/>
      <c r="Q197" s="366"/>
      <c r="R197" s="366"/>
      <c r="S197" s="366"/>
      <c r="T197" s="366"/>
      <c r="U197" s="366"/>
      <c r="V197" s="366"/>
      <c r="W197" s="366"/>
      <c r="X197" s="366"/>
      <c r="Y197" s="366"/>
      <c r="Z197" s="366"/>
      <c r="AA197" s="366"/>
      <c r="AB197" s="366"/>
      <c r="AC197" s="366"/>
      <c r="AD197" s="366"/>
      <c r="AE197" s="366"/>
      <c r="AF197" s="366"/>
      <c r="AG197" s="247"/>
      <c r="AH197" s="247"/>
      <c r="AI197" s="247"/>
      <c r="AJ197" s="247"/>
      <c r="AK197" s="247"/>
      <c r="AL197" s="247"/>
      <c r="AM197" s="247"/>
      <c r="AN197" s="247"/>
      <c r="AO197" s="247"/>
      <c r="AP197" s="247"/>
      <c r="AQ197" s="247"/>
      <c r="AR197" s="247"/>
      <c r="AS197" s="247"/>
      <c r="AT197" s="247"/>
      <c r="AU197" s="247"/>
      <c r="AV197" s="247"/>
      <c r="AW197" s="247"/>
      <c r="AX197" s="247"/>
      <c r="AY197" s="247"/>
      <c r="AZ197" s="247"/>
      <c r="BA197" s="247"/>
      <c r="BB197" s="247"/>
      <c r="BC197" s="247"/>
      <c r="BD197" s="247"/>
      <c r="BE197" s="247"/>
      <c r="BF197" s="247"/>
      <c r="BG197" s="247"/>
      <c r="BH197" s="247"/>
      <c r="BI197" s="247"/>
      <c r="BJ197" s="247"/>
      <c r="BK197" s="247"/>
      <c r="BL197" s="247"/>
      <c r="BM197" s="247"/>
      <c r="BN197" s="247"/>
      <c r="BO197" s="247"/>
      <c r="BP197" s="247"/>
      <c r="BQ197" s="247"/>
      <c r="BR197" s="247"/>
      <c r="BS197" s="247"/>
      <c r="BT197" s="247"/>
      <c r="BU197" s="247"/>
      <c r="BV197" s="247"/>
      <c r="BW197" s="247"/>
      <c r="BX197" s="247"/>
      <c r="BY197" s="247"/>
      <c r="BZ197" s="247"/>
      <c r="CA197" s="247"/>
      <c r="CB197" s="247"/>
      <c r="CC197" s="247"/>
      <c r="CD197" s="247"/>
      <c r="CE197" s="247"/>
      <c r="CF197" s="247"/>
      <c r="CG197" s="239"/>
      <c r="CH197" s="265"/>
      <c r="CI197" s="239"/>
      <c r="CJ197" s="351" t="s">
        <v>210</v>
      </c>
      <c r="CK197" s="287"/>
      <c r="CL197" s="287"/>
      <c r="CM197" s="287"/>
      <c r="CN197" s="287"/>
      <c r="CO197" s="287"/>
      <c r="CP197" s="385"/>
      <c r="CQ197" s="389"/>
      <c r="CR197" s="390"/>
      <c r="CS197" s="394"/>
      <c r="CT197" s="394"/>
      <c r="CU197" s="394"/>
      <c r="CV197" s="249"/>
      <c r="CW197" s="249"/>
      <c r="CX197" s="394"/>
      <c r="CY197" s="394"/>
      <c r="CZ197" s="394"/>
      <c r="DA197" s="389"/>
      <c r="DB197" s="399"/>
    </row>
    <row r="198" spans="2:106" ht="10.5" customHeight="1">
      <c r="B198" s="365"/>
      <c r="C198" s="366"/>
      <c r="D198" s="366"/>
      <c r="E198" s="366"/>
      <c r="F198" s="366"/>
      <c r="G198" s="366"/>
      <c r="H198" s="366"/>
      <c r="I198" s="366"/>
      <c r="J198" s="366"/>
      <c r="K198" s="366"/>
      <c r="L198" s="366"/>
      <c r="M198" s="366"/>
      <c r="N198" s="366"/>
      <c r="O198" s="366"/>
      <c r="P198" s="366"/>
      <c r="Q198" s="366"/>
      <c r="R198" s="366"/>
      <c r="S198" s="366"/>
      <c r="T198" s="366"/>
      <c r="U198" s="366"/>
      <c r="V198" s="366"/>
      <c r="W198" s="366"/>
      <c r="X198" s="366"/>
      <c r="Y198" s="366"/>
      <c r="Z198" s="366"/>
      <c r="AA198" s="366"/>
      <c r="AB198" s="366"/>
      <c r="AC198" s="366"/>
      <c r="AD198" s="366"/>
      <c r="AE198" s="366"/>
      <c r="AF198" s="366"/>
      <c r="AG198" s="291"/>
      <c r="AH198" s="291"/>
      <c r="AI198" s="291"/>
      <c r="AJ198" s="291"/>
      <c r="AK198" s="291"/>
      <c r="AL198" s="291"/>
      <c r="AM198" s="291"/>
      <c r="AN198" s="291"/>
      <c r="AO198" s="291"/>
      <c r="AP198" s="291"/>
      <c r="AQ198" s="291"/>
      <c r="AR198" s="291"/>
      <c r="AS198" s="291"/>
      <c r="AT198" s="291"/>
      <c r="AU198" s="291"/>
      <c r="AV198" s="291"/>
      <c r="AW198" s="291"/>
      <c r="AX198" s="291"/>
      <c r="AY198" s="291"/>
      <c r="AZ198" s="291"/>
      <c r="BA198" s="291"/>
      <c r="BB198" s="291"/>
      <c r="BC198" s="291"/>
      <c r="BD198" s="291"/>
      <c r="BE198" s="291"/>
      <c r="BF198" s="291"/>
      <c r="BG198" s="291"/>
      <c r="BH198" s="291"/>
      <c r="BI198" s="291"/>
      <c r="BJ198" s="291"/>
      <c r="BK198" s="291"/>
      <c r="BL198" s="291"/>
      <c r="BM198" s="291"/>
      <c r="BN198" s="291"/>
      <c r="BO198" s="291"/>
      <c r="BP198" s="291"/>
      <c r="BQ198" s="291"/>
      <c r="BR198" s="291"/>
      <c r="BS198" s="291"/>
      <c r="BT198" s="291"/>
      <c r="BU198" s="291"/>
      <c r="BV198" s="291"/>
      <c r="BW198" s="291"/>
      <c r="BX198" s="291"/>
      <c r="BY198" s="291"/>
      <c r="BZ198" s="291"/>
      <c r="CA198" s="291"/>
      <c r="CB198" s="291"/>
      <c r="CC198" s="291"/>
      <c r="CD198" s="291"/>
      <c r="CE198" s="291"/>
      <c r="CF198" s="247"/>
      <c r="CG198" s="239"/>
      <c r="CH198" s="265"/>
      <c r="CI198" s="239"/>
      <c r="CJ198" s="351"/>
      <c r="CK198" s="287"/>
      <c r="CL198" s="287"/>
      <c r="CM198" s="287"/>
      <c r="CN198" s="287"/>
      <c r="CO198" s="287"/>
      <c r="CP198" s="385"/>
      <c r="CQ198" s="389"/>
      <c r="CR198" s="390"/>
      <c r="CS198" s="394"/>
      <c r="CT198" s="394"/>
      <c r="CU198" s="394"/>
      <c r="CV198" s="249"/>
      <c r="CW198" s="249"/>
      <c r="CX198" s="394"/>
      <c r="CY198" s="394"/>
      <c r="CZ198" s="394"/>
      <c r="DA198" s="389"/>
      <c r="DB198" s="399"/>
    </row>
    <row r="199" spans="2:106" ht="10.5" customHeight="1" thickBot="1">
      <c r="B199" s="365" t="s">
        <v>68</v>
      </c>
      <c r="C199" s="366"/>
      <c r="D199" s="366"/>
      <c r="E199" s="366"/>
      <c r="F199" s="366"/>
      <c r="G199" s="366"/>
      <c r="H199" s="366"/>
      <c r="I199" s="366"/>
      <c r="J199" s="366"/>
      <c r="K199" s="366"/>
      <c r="L199" s="366"/>
      <c r="M199" s="366"/>
      <c r="N199" s="366"/>
      <c r="O199" s="366"/>
      <c r="P199" s="366"/>
      <c r="Q199" s="366"/>
      <c r="R199" s="366"/>
      <c r="S199" s="366"/>
      <c r="T199" s="366"/>
      <c r="U199" s="366"/>
      <c r="V199" s="366"/>
      <c r="W199" s="366"/>
      <c r="X199" s="366"/>
      <c r="Y199" s="366"/>
      <c r="Z199" s="366"/>
      <c r="AA199" s="366"/>
      <c r="AB199" s="366"/>
      <c r="AC199" s="366"/>
      <c r="AD199" s="366"/>
      <c r="AE199" s="366"/>
      <c r="AF199" s="366"/>
      <c r="AG199" s="367"/>
      <c r="AH199" s="367"/>
      <c r="AI199" s="367"/>
      <c r="AJ199" s="367"/>
      <c r="AK199" s="367"/>
      <c r="AL199" s="367"/>
      <c r="AM199" s="367"/>
      <c r="AN199" s="367"/>
      <c r="AO199" s="367"/>
      <c r="AP199" s="367"/>
      <c r="AQ199" s="367"/>
      <c r="AR199" s="367"/>
      <c r="AS199" s="367"/>
      <c r="AT199" s="367"/>
      <c r="AU199" s="367"/>
      <c r="AV199" s="367"/>
      <c r="AW199" s="367"/>
      <c r="AX199" s="367"/>
      <c r="AY199" s="367"/>
      <c r="AZ199" s="367"/>
      <c r="BA199" s="367"/>
      <c r="BB199" s="367"/>
      <c r="BC199" s="367"/>
      <c r="BD199" s="367"/>
      <c r="BE199" s="367"/>
      <c r="BF199" s="367"/>
      <c r="BG199" s="367"/>
      <c r="BH199" s="367"/>
      <c r="BI199" s="367"/>
      <c r="BJ199" s="367"/>
      <c r="BK199" s="367"/>
      <c r="BL199" s="367"/>
      <c r="BM199" s="367"/>
      <c r="BN199" s="367"/>
      <c r="BO199" s="367"/>
      <c r="BP199" s="367"/>
      <c r="BQ199" s="367"/>
      <c r="BR199" s="367"/>
      <c r="BS199" s="367"/>
      <c r="BT199" s="367"/>
      <c r="BU199" s="367"/>
      <c r="BV199" s="367"/>
      <c r="BW199" s="367"/>
      <c r="BX199" s="367"/>
      <c r="BY199" s="367"/>
      <c r="BZ199" s="367"/>
      <c r="CA199" s="367"/>
      <c r="CB199" s="367"/>
      <c r="CC199" s="367"/>
      <c r="CD199" s="367"/>
      <c r="CE199" s="367"/>
      <c r="CF199" s="247"/>
      <c r="CG199" s="239"/>
      <c r="CH199" s="265"/>
      <c r="CI199" s="239"/>
      <c r="CJ199" s="382"/>
      <c r="CK199" s="383"/>
      <c r="CL199" s="383"/>
      <c r="CM199" s="383"/>
      <c r="CN199" s="383"/>
      <c r="CO199" s="383"/>
      <c r="CP199" s="386"/>
      <c r="CQ199" s="391"/>
      <c r="CR199" s="392"/>
      <c r="CS199" s="395"/>
      <c r="CT199" s="395"/>
      <c r="CU199" s="395"/>
      <c r="CV199" s="397"/>
      <c r="CW199" s="397"/>
      <c r="CX199" s="395"/>
      <c r="CY199" s="395"/>
      <c r="CZ199" s="395"/>
      <c r="DA199" s="391"/>
      <c r="DB199" s="400"/>
    </row>
    <row r="200" spans="2:106" ht="10.5" customHeight="1" thickTop="1">
      <c r="B200" s="365"/>
      <c r="C200" s="366"/>
      <c r="D200" s="366"/>
      <c r="E200" s="366"/>
      <c r="F200" s="366"/>
      <c r="G200" s="366"/>
      <c r="H200" s="366"/>
      <c r="I200" s="366"/>
      <c r="J200" s="366"/>
      <c r="K200" s="366"/>
      <c r="L200" s="366"/>
      <c r="M200" s="366"/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  <c r="X200" s="366"/>
      <c r="Y200" s="366"/>
      <c r="Z200" s="366"/>
      <c r="AA200" s="366"/>
      <c r="AB200" s="366"/>
      <c r="AC200" s="366"/>
      <c r="AD200" s="366"/>
      <c r="AE200" s="366"/>
      <c r="AF200" s="366"/>
      <c r="AG200" s="247"/>
      <c r="AH200" s="247"/>
      <c r="AI200" s="247"/>
      <c r="AJ200" s="247"/>
      <c r="AK200" s="247"/>
      <c r="AL200" s="247"/>
      <c r="AM200" s="247"/>
      <c r="AN200" s="247"/>
      <c r="AO200" s="247"/>
      <c r="AP200" s="247"/>
      <c r="AQ200" s="247"/>
      <c r="AR200" s="247"/>
      <c r="AS200" s="247"/>
      <c r="AT200" s="247"/>
      <c r="AU200" s="247"/>
      <c r="AV200" s="247"/>
      <c r="AW200" s="247"/>
      <c r="AX200" s="247"/>
      <c r="AY200" s="247"/>
      <c r="AZ200" s="247"/>
      <c r="BA200" s="247"/>
      <c r="BB200" s="247"/>
      <c r="BC200" s="247"/>
      <c r="BD200" s="247"/>
      <c r="BE200" s="247"/>
      <c r="BF200" s="247"/>
      <c r="BG200" s="247"/>
      <c r="BH200" s="247"/>
      <c r="BI200" s="247"/>
      <c r="BJ200" s="247"/>
      <c r="BK200" s="247"/>
      <c r="BL200" s="247"/>
      <c r="BM200" s="247"/>
      <c r="BN200" s="247"/>
      <c r="BO200" s="247"/>
      <c r="BP200" s="247"/>
      <c r="BQ200" s="247"/>
      <c r="BR200" s="247"/>
      <c r="BS200" s="247"/>
      <c r="BT200" s="247"/>
      <c r="BU200" s="247"/>
      <c r="BV200" s="247"/>
      <c r="BW200" s="247"/>
      <c r="BX200" s="247"/>
      <c r="BY200" s="247"/>
      <c r="BZ200" s="247"/>
      <c r="CA200" s="247"/>
      <c r="CB200" s="247"/>
      <c r="CC200" s="247"/>
      <c r="CD200" s="247"/>
      <c r="CE200" s="247"/>
      <c r="CF200" s="247"/>
      <c r="CG200" s="239"/>
      <c r="CH200" s="265"/>
      <c r="CI200" s="239"/>
      <c r="CJ200" s="363" t="s">
        <v>212</v>
      </c>
      <c r="CK200" s="364"/>
      <c r="CL200" s="364"/>
      <c r="CM200" s="364"/>
      <c r="CN200" s="364"/>
      <c r="CO200" s="364"/>
      <c r="CP200" s="233"/>
      <c r="CQ200" s="233"/>
      <c r="CR200" s="233"/>
      <c r="CS200" s="233"/>
      <c r="CT200" s="233"/>
      <c r="CU200" s="233"/>
      <c r="CV200" s="233"/>
      <c r="CW200" s="233"/>
      <c r="CX200" s="233"/>
      <c r="CY200" s="233"/>
      <c r="CZ200" s="233"/>
      <c r="DA200" s="233"/>
      <c r="DB200" s="238"/>
    </row>
    <row r="201" spans="2:106" ht="10.5" customHeight="1">
      <c r="B201" s="365"/>
      <c r="C201" s="366"/>
      <c r="D201" s="366"/>
      <c r="E201" s="366"/>
      <c r="F201" s="366"/>
      <c r="G201" s="366"/>
      <c r="H201" s="366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6"/>
      <c r="U201" s="366"/>
      <c r="V201" s="366"/>
      <c r="W201" s="366"/>
      <c r="X201" s="366"/>
      <c r="Y201" s="366"/>
      <c r="Z201" s="366"/>
      <c r="AA201" s="366"/>
      <c r="AB201" s="366"/>
      <c r="AC201" s="366"/>
      <c r="AD201" s="366"/>
      <c r="AE201" s="366"/>
      <c r="AF201" s="366"/>
      <c r="AG201" s="291"/>
      <c r="AH201" s="291"/>
      <c r="AI201" s="291"/>
      <c r="AJ201" s="291"/>
      <c r="AK201" s="291"/>
      <c r="AL201" s="291"/>
      <c r="AM201" s="291"/>
      <c r="AN201" s="291"/>
      <c r="AO201" s="291"/>
      <c r="AP201" s="291"/>
      <c r="AQ201" s="291"/>
      <c r="AR201" s="291"/>
      <c r="AS201" s="291"/>
      <c r="AT201" s="291"/>
      <c r="AU201" s="291"/>
      <c r="AV201" s="291"/>
      <c r="AW201" s="291"/>
      <c r="AX201" s="291"/>
      <c r="AY201" s="291"/>
      <c r="AZ201" s="291"/>
      <c r="BA201" s="291"/>
      <c r="BB201" s="291"/>
      <c r="BC201" s="291"/>
      <c r="BD201" s="291"/>
      <c r="BE201" s="291"/>
      <c r="BF201" s="291"/>
      <c r="BG201" s="291"/>
      <c r="BH201" s="291"/>
      <c r="BI201" s="291"/>
      <c r="BJ201" s="291"/>
      <c r="BK201" s="291"/>
      <c r="BL201" s="291"/>
      <c r="BM201" s="291"/>
      <c r="BN201" s="291"/>
      <c r="BO201" s="291"/>
      <c r="BP201" s="291"/>
      <c r="BQ201" s="291"/>
      <c r="BR201" s="291"/>
      <c r="BS201" s="291"/>
      <c r="BT201" s="291"/>
      <c r="BU201" s="291"/>
      <c r="BV201" s="291"/>
      <c r="BW201" s="291"/>
      <c r="BX201" s="291"/>
      <c r="BY201" s="291"/>
      <c r="BZ201" s="291"/>
      <c r="CA201" s="291"/>
      <c r="CB201" s="291"/>
      <c r="CC201" s="291"/>
      <c r="CD201" s="291"/>
      <c r="CE201" s="291"/>
      <c r="CF201" s="247"/>
      <c r="CG201" s="239"/>
      <c r="CH201" s="265"/>
      <c r="CI201" s="239"/>
      <c r="CJ201" s="351"/>
      <c r="CK201" s="287"/>
      <c r="CL201" s="287"/>
      <c r="CM201" s="287"/>
      <c r="CN201" s="287"/>
      <c r="CO201" s="287"/>
      <c r="CP201" s="247"/>
      <c r="CQ201" s="247"/>
      <c r="CR201" s="247"/>
      <c r="CS201" s="247"/>
      <c r="CT201" s="247"/>
      <c r="CU201" s="247"/>
      <c r="CV201" s="247"/>
      <c r="CW201" s="247"/>
      <c r="CX201" s="247"/>
      <c r="CY201" s="247"/>
      <c r="CZ201" s="247"/>
      <c r="DA201" s="247"/>
      <c r="DB201" s="239"/>
    </row>
    <row r="202" spans="2:106" ht="10.5" customHeight="1">
      <c r="B202" s="365" t="s">
        <v>69</v>
      </c>
      <c r="C202" s="366"/>
      <c r="D202" s="366"/>
      <c r="E202" s="366"/>
      <c r="F202" s="366"/>
      <c r="G202" s="366"/>
      <c r="H202" s="366"/>
      <c r="I202" s="366"/>
      <c r="J202" s="366"/>
      <c r="K202" s="366"/>
      <c r="L202" s="366"/>
      <c r="M202" s="366"/>
      <c r="N202" s="366"/>
      <c r="O202" s="366"/>
      <c r="P202" s="366"/>
      <c r="Q202" s="366"/>
      <c r="R202" s="366"/>
      <c r="S202" s="366"/>
      <c r="T202" s="366"/>
      <c r="U202" s="366"/>
      <c r="V202" s="366"/>
      <c r="W202" s="366"/>
      <c r="X202" s="366"/>
      <c r="Y202" s="366"/>
      <c r="Z202" s="366"/>
      <c r="AA202" s="366"/>
      <c r="AB202" s="366"/>
      <c r="AC202" s="366"/>
      <c r="AD202" s="366"/>
      <c r="AE202" s="366"/>
      <c r="AF202" s="366"/>
      <c r="AG202" s="367"/>
      <c r="AH202" s="367"/>
      <c r="AI202" s="367"/>
      <c r="AJ202" s="367"/>
      <c r="AK202" s="367"/>
      <c r="AL202" s="367"/>
      <c r="AM202" s="367"/>
      <c r="AN202" s="367"/>
      <c r="AO202" s="367"/>
      <c r="AP202" s="367"/>
      <c r="AQ202" s="367"/>
      <c r="AR202" s="367"/>
      <c r="AS202" s="367"/>
      <c r="AT202" s="367"/>
      <c r="AU202" s="367"/>
      <c r="AV202" s="367"/>
      <c r="AW202" s="367"/>
      <c r="AX202" s="367"/>
      <c r="AY202" s="367"/>
      <c r="AZ202" s="367"/>
      <c r="BA202" s="367"/>
      <c r="BB202" s="367"/>
      <c r="BC202" s="367"/>
      <c r="BD202" s="367"/>
      <c r="BE202" s="367"/>
      <c r="BF202" s="367"/>
      <c r="BG202" s="367"/>
      <c r="BH202" s="367"/>
      <c r="BI202" s="367"/>
      <c r="BJ202" s="367"/>
      <c r="BK202" s="367"/>
      <c r="BL202" s="367"/>
      <c r="BM202" s="367"/>
      <c r="BN202" s="367"/>
      <c r="BO202" s="367"/>
      <c r="BP202" s="367"/>
      <c r="BQ202" s="367"/>
      <c r="BR202" s="367"/>
      <c r="BS202" s="367"/>
      <c r="BT202" s="367"/>
      <c r="BU202" s="367"/>
      <c r="BV202" s="367"/>
      <c r="BW202" s="367"/>
      <c r="BX202" s="367"/>
      <c r="BY202" s="367"/>
      <c r="BZ202" s="367"/>
      <c r="CA202" s="367"/>
      <c r="CB202" s="367"/>
      <c r="CC202" s="367"/>
      <c r="CD202" s="367"/>
      <c r="CE202" s="367"/>
      <c r="CF202" s="247"/>
      <c r="CG202" s="239"/>
      <c r="CH202" s="265"/>
      <c r="CI202" s="239"/>
      <c r="CJ202" s="351"/>
      <c r="CK202" s="287"/>
      <c r="CL202" s="287"/>
      <c r="CM202" s="287"/>
      <c r="CN202" s="287"/>
      <c r="CO202" s="287"/>
      <c r="CP202" s="247"/>
      <c r="CQ202" s="247"/>
      <c r="CR202" s="247"/>
      <c r="CS202" s="247"/>
      <c r="CT202" s="247"/>
      <c r="CU202" s="247"/>
      <c r="CV202" s="247"/>
      <c r="CW202" s="247"/>
      <c r="CX202" s="247"/>
      <c r="CY202" s="247"/>
      <c r="CZ202" s="247"/>
      <c r="DA202" s="247"/>
      <c r="DB202" s="239"/>
    </row>
    <row r="203" spans="2:106" ht="10.5" customHeight="1">
      <c r="B203" s="365"/>
      <c r="C203" s="366"/>
      <c r="D203" s="366"/>
      <c r="E203" s="366"/>
      <c r="F203" s="366"/>
      <c r="G203" s="366"/>
      <c r="H203" s="366"/>
      <c r="I203" s="366"/>
      <c r="J203" s="366"/>
      <c r="K203" s="366"/>
      <c r="L203" s="366"/>
      <c r="M203" s="366"/>
      <c r="N203" s="366"/>
      <c r="O203" s="366"/>
      <c r="P203" s="366"/>
      <c r="Q203" s="366"/>
      <c r="R203" s="366"/>
      <c r="S203" s="366"/>
      <c r="T203" s="366"/>
      <c r="U203" s="366"/>
      <c r="V203" s="366"/>
      <c r="W203" s="366"/>
      <c r="X203" s="366"/>
      <c r="Y203" s="366"/>
      <c r="Z203" s="366"/>
      <c r="AA203" s="366"/>
      <c r="AB203" s="366"/>
      <c r="AC203" s="366"/>
      <c r="AD203" s="366"/>
      <c r="AE203" s="366"/>
      <c r="AF203" s="366"/>
      <c r="AG203" s="247"/>
      <c r="AH203" s="247"/>
      <c r="AI203" s="247"/>
      <c r="AJ203" s="247"/>
      <c r="AK203" s="247"/>
      <c r="AL203" s="247"/>
      <c r="AM203" s="247"/>
      <c r="AN203" s="247"/>
      <c r="AO203" s="247"/>
      <c r="AP203" s="247"/>
      <c r="AQ203" s="247"/>
      <c r="AR203" s="247"/>
      <c r="AS203" s="247"/>
      <c r="AT203" s="247"/>
      <c r="AU203" s="247"/>
      <c r="AV203" s="247"/>
      <c r="AW203" s="247"/>
      <c r="AX203" s="247"/>
      <c r="AY203" s="247"/>
      <c r="AZ203" s="247"/>
      <c r="BA203" s="247"/>
      <c r="BB203" s="247"/>
      <c r="BC203" s="247"/>
      <c r="BD203" s="247"/>
      <c r="BE203" s="247"/>
      <c r="BF203" s="247"/>
      <c r="BG203" s="247"/>
      <c r="BH203" s="247"/>
      <c r="BI203" s="247"/>
      <c r="BJ203" s="247"/>
      <c r="BK203" s="247"/>
      <c r="BL203" s="247"/>
      <c r="BM203" s="247"/>
      <c r="BN203" s="247"/>
      <c r="BO203" s="247"/>
      <c r="BP203" s="247"/>
      <c r="BQ203" s="247"/>
      <c r="BR203" s="247"/>
      <c r="BS203" s="247"/>
      <c r="BT203" s="247"/>
      <c r="BU203" s="247"/>
      <c r="BV203" s="247"/>
      <c r="BW203" s="247"/>
      <c r="BX203" s="247"/>
      <c r="BY203" s="247"/>
      <c r="BZ203" s="247"/>
      <c r="CA203" s="247"/>
      <c r="CB203" s="247"/>
      <c r="CC203" s="247"/>
      <c r="CD203" s="247"/>
      <c r="CE203" s="247"/>
      <c r="CF203" s="247"/>
      <c r="CG203" s="239"/>
      <c r="CH203" s="265"/>
      <c r="CI203" s="239"/>
      <c r="CJ203" s="351"/>
      <c r="CK203" s="287"/>
      <c r="CL203" s="287"/>
      <c r="CM203" s="287"/>
      <c r="CN203" s="287"/>
      <c r="CO203" s="287"/>
      <c r="CP203" s="247"/>
      <c r="CQ203" s="247"/>
      <c r="CR203" s="247"/>
      <c r="CS203" s="247"/>
      <c r="CT203" s="247"/>
      <c r="CU203" s="247"/>
      <c r="CV203" s="247"/>
      <c r="CW203" s="247"/>
      <c r="CX203" s="247"/>
      <c r="CY203" s="247"/>
      <c r="CZ203" s="247"/>
      <c r="DA203" s="247"/>
      <c r="DB203" s="239"/>
    </row>
    <row r="204" spans="2:106" ht="10.5" customHeight="1">
      <c r="B204" s="365"/>
      <c r="C204" s="366"/>
      <c r="D204" s="366"/>
      <c r="E204" s="366"/>
      <c r="F204" s="366"/>
      <c r="G204" s="366"/>
      <c r="H204" s="366"/>
      <c r="I204" s="366"/>
      <c r="J204" s="366"/>
      <c r="K204" s="366"/>
      <c r="L204" s="366"/>
      <c r="M204" s="366"/>
      <c r="N204" s="366"/>
      <c r="O204" s="366"/>
      <c r="P204" s="366"/>
      <c r="Q204" s="366"/>
      <c r="R204" s="366"/>
      <c r="S204" s="366"/>
      <c r="T204" s="366"/>
      <c r="U204" s="366"/>
      <c r="V204" s="366"/>
      <c r="W204" s="366"/>
      <c r="X204" s="366"/>
      <c r="Y204" s="366"/>
      <c r="Z204" s="366"/>
      <c r="AA204" s="366"/>
      <c r="AB204" s="366"/>
      <c r="AC204" s="366"/>
      <c r="AD204" s="366"/>
      <c r="AE204" s="366"/>
      <c r="AF204" s="366"/>
      <c r="AG204" s="291"/>
      <c r="AH204" s="291"/>
      <c r="AI204" s="291"/>
      <c r="AJ204" s="291"/>
      <c r="AK204" s="291"/>
      <c r="AL204" s="291"/>
      <c r="AM204" s="291"/>
      <c r="AN204" s="291"/>
      <c r="AO204" s="291"/>
      <c r="AP204" s="291"/>
      <c r="AQ204" s="291"/>
      <c r="AR204" s="291"/>
      <c r="AS204" s="291"/>
      <c r="AT204" s="291"/>
      <c r="AU204" s="291"/>
      <c r="AV204" s="291"/>
      <c r="AW204" s="291"/>
      <c r="AX204" s="291"/>
      <c r="AY204" s="291"/>
      <c r="AZ204" s="291"/>
      <c r="BA204" s="291"/>
      <c r="BB204" s="291"/>
      <c r="BC204" s="291"/>
      <c r="BD204" s="291"/>
      <c r="BE204" s="291"/>
      <c r="BF204" s="291"/>
      <c r="BG204" s="291"/>
      <c r="BH204" s="291"/>
      <c r="BI204" s="291"/>
      <c r="BJ204" s="291"/>
      <c r="BK204" s="291"/>
      <c r="BL204" s="291"/>
      <c r="BM204" s="291"/>
      <c r="BN204" s="291"/>
      <c r="BO204" s="291"/>
      <c r="BP204" s="291"/>
      <c r="BQ204" s="291"/>
      <c r="BR204" s="291"/>
      <c r="BS204" s="291"/>
      <c r="BT204" s="291"/>
      <c r="BU204" s="291"/>
      <c r="BV204" s="291"/>
      <c r="BW204" s="291"/>
      <c r="BX204" s="291"/>
      <c r="BY204" s="291"/>
      <c r="BZ204" s="291"/>
      <c r="CA204" s="291"/>
      <c r="CB204" s="291"/>
      <c r="CC204" s="291"/>
      <c r="CD204" s="291"/>
      <c r="CE204" s="291"/>
      <c r="CF204" s="247"/>
      <c r="CG204" s="239"/>
      <c r="CH204" s="265"/>
      <c r="CI204" s="239"/>
      <c r="CJ204" s="351"/>
      <c r="CK204" s="287"/>
      <c r="CL204" s="287"/>
      <c r="CM204" s="287"/>
      <c r="CN204" s="287"/>
      <c r="CO204" s="287"/>
      <c r="CP204" s="247"/>
      <c r="CQ204" s="247"/>
      <c r="CR204" s="247"/>
      <c r="CS204" s="247"/>
      <c r="CT204" s="247"/>
      <c r="CU204" s="247"/>
      <c r="CV204" s="247"/>
      <c r="CW204" s="247"/>
      <c r="CX204" s="247"/>
      <c r="CY204" s="247"/>
      <c r="CZ204" s="247"/>
      <c r="DA204" s="247"/>
      <c r="DB204" s="239"/>
    </row>
    <row r="205" spans="2:106" ht="10.5" customHeight="1">
      <c r="B205" s="365" t="s">
        <v>70</v>
      </c>
      <c r="C205" s="366"/>
      <c r="D205" s="366"/>
      <c r="E205" s="366"/>
      <c r="F205" s="366"/>
      <c r="G205" s="366"/>
      <c r="H205" s="366"/>
      <c r="I205" s="366"/>
      <c r="J205" s="366"/>
      <c r="K205" s="366"/>
      <c r="L205" s="366"/>
      <c r="M205" s="366"/>
      <c r="N205" s="366"/>
      <c r="O205" s="366"/>
      <c r="P205" s="366"/>
      <c r="Q205" s="366"/>
      <c r="R205" s="366"/>
      <c r="S205" s="366"/>
      <c r="T205" s="366"/>
      <c r="U205" s="366"/>
      <c r="V205" s="366"/>
      <c r="W205" s="366"/>
      <c r="X205" s="366"/>
      <c r="Y205" s="366"/>
      <c r="Z205" s="366"/>
      <c r="AA205" s="366"/>
      <c r="AB205" s="366"/>
      <c r="AC205" s="366"/>
      <c r="AD205" s="366"/>
      <c r="AE205" s="366"/>
      <c r="AF205" s="366"/>
      <c r="AG205" s="367"/>
      <c r="AH205" s="367"/>
      <c r="AI205" s="367"/>
      <c r="AJ205" s="367"/>
      <c r="AK205" s="367"/>
      <c r="AL205" s="367"/>
      <c r="AM205" s="367"/>
      <c r="AN205" s="367"/>
      <c r="AO205" s="367"/>
      <c r="AP205" s="367"/>
      <c r="AQ205" s="367"/>
      <c r="AR205" s="367"/>
      <c r="AS205" s="367"/>
      <c r="AT205" s="367"/>
      <c r="AU205" s="367"/>
      <c r="AV205" s="367"/>
      <c r="AW205" s="367"/>
      <c r="AX205" s="367"/>
      <c r="AY205" s="367"/>
      <c r="AZ205" s="367"/>
      <c r="BA205" s="367"/>
      <c r="BB205" s="367"/>
      <c r="BC205" s="367"/>
      <c r="BD205" s="367"/>
      <c r="BE205" s="367"/>
      <c r="BF205" s="367"/>
      <c r="BG205" s="367"/>
      <c r="BH205" s="367"/>
      <c r="BI205" s="367"/>
      <c r="BJ205" s="367"/>
      <c r="BK205" s="367"/>
      <c r="BL205" s="367"/>
      <c r="BM205" s="367"/>
      <c r="BN205" s="367"/>
      <c r="BO205" s="367"/>
      <c r="BP205" s="367"/>
      <c r="BQ205" s="367"/>
      <c r="BR205" s="367"/>
      <c r="BS205" s="367"/>
      <c r="BT205" s="367"/>
      <c r="BU205" s="367"/>
      <c r="BV205" s="367"/>
      <c r="BW205" s="367"/>
      <c r="BX205" s="367"/>
      <c r="BY205" s="367"/>
      <c r="BZ205" s="367"/>
      <c r="CA205" s="367"/>
      <c r="CB205" s="367"/>
      <c r="CC205" s="367"/>
      <c r="CD205" s="367"/>
      <c r="CE205" s="367"/>
      <c r="CF205" s="247"/>
      <c r="CG205" s="239"/>
      <c r="CH205" s="265"/>
      <c r="CI205" s="239"/>
      <c r="CJ205" s="351"/>
      <c r="CK205" s="287"/>
      <c r="CL205" s="287"/>
      <c r="CM205" s="287"/>
      <c r="CN205" s="287"/>
      <c r="CO205" s="287"/>
      <c r="CP205" s="247"/>
      <c r="CQ205" s="247"/>
      <c r="CR205" s="247"/>
      <c r="CS205" s="247"/>
      <c r="CT205" s="247"/>
      <c r="CU205" s="247"/>
      <c r="CV205" s="247"/>
      <c r="CW205" s="247"/>
      <c r="CX205" s="247"/>
      <c r="CY205" s="247"/>
      <c r="CZ205" s="247"/>
      <c r="DA205" s="247"/>
      <c r="DB205" s="239"/>
    </row>
    <row r="206" spans="2:106" ht="10.5" customHeight="1">
      <c r="B206" s="365"/>
      <c r="C206" s="366"/>
      <c r="D206" s="366"/>
      <c r="E206" s="366"/>
      <c r="F206" s="366"/>
      <c r="G206" s="366"/>
      <c r="H206" s="366"/>
      <c r="I206" s="366"/>
      <c r="J206" s="366"/>
      <c r="K206" s="366"/>
      <c r="L206" s="366"/>
      <c r="M206" s="366"/>
      <c r="N206" s="366"/>
      <c r="O206" s="366"/>
      <c r="P206" s="366"/>
      <c r="Q206" s="366"/>
      <c r="R206" s="366"/>
      <c r="S206" s="366"/>
      <c r="T206" s="366"/>
      <c r="U206" s="366"/>
      <c r="V206" s="366"/>
      <c r="W206" s="366"/>
      <c r="X206" s="366"/>
      <c r="Y206" s="366"/>
      <c r="Z206" s="366"/>
      <c r="AA206" s="366"/>
      <c r="AB206" s="366"/>
      <c r="AC206" s="366"/>
      <c r="AD206" s="366"/>
      <c r="AE206" s="366"/>
      <c r="AF206" s="366"/>
      <c r="AG206" s="247"/>
      <c r="AH206" s="247"/>
      <c r="AI206" s="247"/>
      <c r="AJ206" s="247"/>
      <c r="AK206" s="247"/>
      <c r="AL206" s="247"/>
      <c r="AM206" s="247"/>
      <c r="AN206" s="247"/>
      <c r="AO206" s="247"/>
      <c r="AP206" s="247"/>
      <c r="AQ206" s="247"/>
      <c r="AR206" s="247"/>
      <c r="AS206" s="247"/>
      <c r="AT206" s="247"/>
      <c r="AU206" s="247"/>
      <c r="AV206" s="247"/>
      <c r="AW206" s="247"/>
      <c r="AX206" s="247"/>
      <c r="AY206" s="247"/>
      <c r="AZ206" s="247"/>
      <c r="BA206" s="247"/>
      <c r="BB206" s="247"/>
      <c r="BC206" s="247"/>
      <c r="BD206" s="247"/>
      <c r="BE206" s="247"/>
      <c r="BF206" s="247"/>
      <c r="BG206" s="247"/>
      <c r="BH206" s="247"/>
      <c r="BI206" s="247"/>
      <c r="BJ206" s="247"/>
      <c r="BK206" s="247"/>
      <c r="BL206" s="247"/>
      <c r="BM206" s="247"/>
      <c r="BN206" s="247"/>
      <c r="BO206" s="247"/>
      <c r="BP206" s="247"/>
      <c r="BQ206" s="247"/>
      <c r="BR206" s="247"/>
      <c r="BS206" s="247"/>
      <c r="BT206" s="247"/>
      <c r="BU206" s="247"/>
      <c r="BV206" s="247"/>
      <c r="BW206" s="247"/>
      <c r="BX206" s="247"/>
      <c r="BY206" s="247"/>
      <c r="BZ206" s="247"/>
      <c r="CA206" s="247"/>
      <c r="CB206" s="247"/>
      <c r="CC206" s="247"/>
      <c r="CD206" s="247"/>
      <c r="CE206" s="247"/>
      <c r="CF206" s="247"/>
      <c r="CG206" s="239"/>
      <c r="CH206" s="265"/>
      <c r="CI206" s="239"/>
      <c r="CJ206" s="370" t="s">
        <v>213</v>
      </c>
      <c r="CK206" s="280"/>
      <c r="CL206" s="280"/>
      <c r="CM206" s="280"/>
      <c r="CN206" s="280"/>
      <c r="CO206" s="280"/>
      <c r="CP206" s="247"/>
      <c r="CQ206" s="247"/>
      <c r="CR206" s="247"/>
      <c r="CS206" s="247"/>
      <c r="CT206" s="247"/>
      <c r="CU206" s="247"/>
      <c r="CV206" s="247"/>
      <c r="CW206" s="247"/>
      <c r="CX206" s="247"/>
      <c r="CY206" s="247"/>
      <c r="CZ206" s="247"/>
      <c r="DA206" s="247"/>
      <c r="DB206" s="239"/>
    </row>
    <row r="207" spans="2:106" ht="10.5" customHeight="1">
      <c r="B207" s="365"/>
      <c r="C207" s="366"/>
      <c r="D207" s="366"/>
      <c r="E207" s="366"/>
      <c r="F207" s="366"/>
      <c r="G207" s="366"/>
      <c r="H207" s="366"/>
      <c r="I207" s="366"/>
      <c r="J207" s="366"/>
      <c r="K207" s="366"/>
      <c r="L207" s="366"/>
      <c r="M207" s="366"/>
      <c r="N207" s="366"/>
      <c r="O207" s="366"/>
      <c r="P207" s="366"/>
      <c r="Q207" s="366"/>
      <c r="R207" s="366"/>
      <c r="S207" s="366"/>
      <c r="T207" s="366"/>
      <c r="U207" s="366"/>
      <c r="V207" s="366"/>
      <c r="W207" s="366"/>
      <c r="X207" s="366"/>
      <c r="Y207" s="366"/>
      <c r="Z207" s="366"/>
      <c r="AA207" s="366"/>
      <c r="AB207" s="366"/>
      <c r="AC207" s="366"/>
      <c r="AD207" s="366"/>
      <c r="AE207" s="366"/>
      <c r="AF207" s="366"/>
      <c r="AG207" s="291"/>
      <c r="AH207" s="291"/>
      <c r="AI207" s="291"/>
      <c r="AJ207" s="291"/>
      <c r="AK207" s="291"/>
      <c r="AL207" s="291"/>
      <c r="AM207" s="291"/>
      <c r="AN207" s="291"/>
      <c r="AO207" s="291"/>
      <c r="AP207" s="291"/>
      <c r="AQ207" s="291"/>
      <c r="AR207" s="291"/>
      <c r="AS207" s="291"/>
      <c r="AT207" s="291"/>
      <c r="AU207" s="291"/>
      <c r="AV207" s="291"/>
      <c r="AW207" s="291"/>
      <c r="AX207" s="291"/>
      <c r="AY207" s="291"/>
      <c r="AZ207" s="291"/>
      <c r="BA207" s="291"/>
      <c r="BB207" s="291"/>
      <c r="BC207" s="291"/>
      <c r="BD207" s="291"/>
      <c r="BE207" s="291"/>
      <c r="BF207" s="291"/>
      <c r="BG207" s="291"/>
      <c r="BH207" s="291"/>
      <c r="BI207" s="291"/>
      <c r="BJ207" s="291"/>
      <c r="BK207" s="291"/>
      <c r="BL207" s="291"/>
      <c r="BM207" s="291"/>
      <c r="BN207" s="291"/>
      <c r="BO207" s="291"/>
      <c r="BP207" s="291"/>
      <c r="BQ207" s="291"/>
      <c r="BR207" s="291"/>
      <c r="BS207" s="291"/>
      <c r="BT207" s="291"/>
      <c r="BU207" s="291"/>
      <c r="BV207" s="291"/>
      <c r="BW207" s="291"/>
      <c r="BX207" s="291"/>
      <c r="BY207" s="291"/>
      <c r="BZ207" s="291"/>
      <c r="CA207" s="291"/>
      <c r="CB207" s="291"/>
      <c r="CC207" s="291"/>
      <c r="CD207" s="291"/>
      <c r="CE207" s="291"/>
      <c r="CF207" s="247"/>
      <c r="CG207" s="239"/>
      <c r="CH207" s="265"/>
      <c r="CI207" s="239"/>
      <c r="CJ207" s="370"/>
      <c r="CK207" s="280"/>
      <c r="CL207" s="280"/>
      <c r="CM207" s="280"/>
      <c r="CN207" s="280"/>
      <c r="CO207" s="280"/>
      <c r="CP207" s="247"/>
      <c r="CQ207" s="247"/>
      <c r="CR207" s="247"/>
      <c r="CS207" s="247"/>
      <c r="CT207" s="247"/>
      <c r="CU207" s="247"/>
      <c r="CV207" s="247"/>
      <c r="CW207" s="247"/>
      <c r="CX207" s="247"/>
      <c r="CY207" s="247"/>
      <c r="CZ207" s="247"/>
      <c r="DA207" s="247"/>
      <c r="DB207" s="239"/>
    </row>
    <row r="208" spans="2:106" ht="10.5" customHeight="1" thickBot="1">
      <c r="B208" s="266"/>
      <c r="C208" s="263"/>
      <c r="D208" s="263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  <c r="T208" s="263"/>
      <c r="U208" s="263"/>
      <c r="V208" s="263"/>
      <c r="W208" s="263"/>
      <c r="X208" s="263"/>
      <c r="Y208" s="263"/>
      <c r="Z208" s="263"/>
      <c r="AA208" s="263"/>
      <c r="AB208" s="263"/>
      <c r="AC208" s="263"/>
      <c r="AD208" s="263"/>
      <c r="AE208" s="263"/>
      <c r="AF208" s="263"/>
      <c r="AG208" s="263"/>
      <c r="AH208" s="263"/>
      <c r="AI208" s="263"/>
      <c r="AJ208" s="263"/>
      <c r="AK208" s="263"/>
      <c r="AL208" s="263"/>
      <c r="AM208" s="263"/>
      <c r="AN208" s="263"/>
      <c r="AO208" s="263"/>
      <c r="AP208" s="263"/>
      <c r="AQ208" s="263"/>
      <c r="AR208" s="263"/>
      <c r="AS208" s="263"/>
      <c r="AT208" s="263"/>
      <c r="AU208" s="263"/>
      <c r="AV208" s="263"/>
      <c r="AW208" s="263"/>
      <c r="AX208" s="263"/>
      <c r="AY208" s="263"/>
      <c r="AZ208" s="263"/>
      <c r="BA208" s="263"/>
      <c r="BB208" s="263"/>
      <c r="BC208" s="263"/>
      <c r="BD208" s="263"/>
      <c r="BE208" s="263"/>
      <c r="BF208" s="263"/>
      <c r="BG208" s="263"/>
      <c r="BH208" s="263"/>
      <c r="BI208" s="263"/>
      <c r="BJ208" s="263"/>
      <c r="BK208" s="263"/>
      <c r="BL208" s="263"/>
      <c r="BM208" s="263"/>
      <c r="BN208" s="263"/>
      <c r="BO208" s="263"/>
      <c r="BP208" s="263"/>
      <c r="BQ208" s="263"/>
      <c r="BR208" s="263"/>
      <c r="BS208" s="263"/>
      <c r="BT208" s="263"/>
      <c r="BU208" s="263"/>
      <c r="BV208" s="263"/>
      <c r="BW208" s="263"/>
      <c r="BX208" s="263"/>
      <c r="BY208" s="263"/>
      <c r="BZ208" s="263"/>
      <c r="CA208" s="263"/>
      <c r="CB208" s="263"/>
      <c r="CC208" s="263"/>
      <c r="CD208" s="263"/>
      <c r="CE208" s="263"/>
      <c r="CF208" s="263"/>
      <c r="CG208" s="240"/>
      <c r="CH208" s="265"/>
      <c r="CI208" s="239"/>
      <c r="CJ208" s="371"/>
      <c r="CK208" s="372"/>
      <c r="CL208" s="372"/>
      <c r="CM208" s="372"/>
      <c r="CN208" s="372"/>
      <c r="CO208" s="372"/>
      <c r="CP208" s="263"/>
      <c r="CQ208" s="263"/>
      <c r="CR208" s="263"/>
      <c r="CS208" s="263"/>
      <c r="CT208" s="263"/>
      <c r="CU208" s="263"/>
      <c r="CV208" s="263"/>
      <c r="CW208" s="263"/>
      <c r="CX208" s="263"/>
      <c r="CY208" s="263"/>
      <c r="CZ208" s="263"/>
      <c r="DA208" s="263"/>
      <c r="DB208" s="240"/>
    </row>
    <row r="209" spans="2:106" ht="9" customHeight="1" thickTop="1">
      <c r="B209" s="264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  <c r="AA209" s="233"/>
      <c r="AB209" s="233"/>
      <c r="AC209" s="233"/>
      <c r="AD209" s="233"/>
      <c r="AE209" s="233"/>
      <c r="AF209" s="233"/>
      <c r="AG209" s="233"/>
      <c r="AH209" s="233"/>
      <c r="AI209" s="233"/>
      <c r="AJ209" s="233"/>
      <c r="AK209" s="233"/>
      <c r="AL209" s="233"/>
      <c r="AM209" s="233"/>
      <c r="AN209" s="233"/>
      <c r="AO209" s="233"/>
      <c r="AP209" s="233"/>
      <c r="AQ209" s="233"/>
      <c r="AR209" s="233"/>
      <c r="AS209" s="233"/>
      <c r="AT209" s="233"/>
      <c r="AU209" s="233"/>
      <c r="AV209" s="233"/>
      <c r="AW209" s="233"/>
      <c r="AX209" s="233"/>
      <c r="AY209" s="233"/>
      <c r="AZ209" s="233"/>
      <c r="BA209" s="233"/>
      <c r="BB209" s="233"/>
      <c r="BC209" s="233"/>
      <c r="BD209" s="233"/>
      <c r="BE209" s="233"/>
      <c r="BF209" s="233"/>
      <c r="BG209" s="233"/>
      <c r="BH209" s="233"/>
      <c r="BI209" s="233"/>
      <c r="BJ209" s="233"/>
      <c r="BK209" s="233"/>
      <c r="BL209" s="233"/>
      <c r="BM209" s="233"/>
      <c r="BN209" s="233"/>
      <c r="BO209" s="233"/>
      <c r="BP209" s="233"/>
      <c r="BQ209" s="233"/>
      <c r="BR209" s="233"/>
      <c r="BS209" s="233"/>
      <c r="BT209" s="233"/>
      <c r="BU209" s="233"/>
      <c r="BV209" s="233"/>
      <c r="BW209" s="233"/>
      <c r="BX209" s="233"/>
      <c r="BY209" s="233"/>
      <c r="BZ209" s="233"/>
      <c r="CA209" s="233"/>
      <c r="CB209" s="233"/>
      <c r="CC209" s="233"/>
      <c r="CD209" s="233"/>
      <c r="CE209" s="233"/>
      <c r="CF209" s="233"/>
      <c r="CG209" s="238"/>
      <c r="CH209" s="265"/>
      <c r="CI209" s="239"/>
      <c r="CJ209" s="363" t="s">
        <v>214</v>
      </c>
      <c r="CK209" s="364"/>
      <c r="CL209" s="364"/>
      <c r="CM209" s="364"/>
      <c r="CN209" s="364"/>
      <c r="CO209" s="364"/>
      <c r="CP209" s="233"/>
      <c r="CQ209" s="233"/>
      <c r="CR209" s="233"/>
      <c r="CS209" s="233"/>
      <c r="CT209" s="233"/>
      <c r="CU209" s="233"/>
      <c r="CV209" s="233"/>
      <c r="CW209" s="233"/>
      <c r="CX209" s="233"/>
      <c r="CY209" s="233"/>
      <c r="CZ209" s="233"/>
      <c r="DA209" s="233"/>
      <c r="DB209" s="238"/>
    </row>
    <row r="210" spans="2:106" ht="9" customHeight="1">
      <c r="B210" s="357" t="s">
        <v>169</v>
      </c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359"/>
      <c r="O210" s="359"/>
      <c r="P210" s="359"/>
      <c r="Q210" s="359"/>
      <c r="R210" s="359"/>
      <c r="S210" s="359"/>
      <c r="T210" s="359"/>
      <c r="U210" s="359"/>
      <c r="V210" s="359"/>
      <c r="W210" s="359"/>
      <c r="X210" s="359"/>
      <c r="Y210" s="359"/>
      <c r="Z210" s="359"/>
      <c r="AA210" s="359"/>
      <c r="AB210" s="359"/>
      <c r="AC210" s="359"/>
      <c r="AD210" s="359"/>
      <c r="AE210" s="359"/>
      <c r="AF210" s="359"/>
      <c r="AG210" s="359"/>
      <c r="AH210" s="359"/>
      <c r="AI210" s="359"/>
      <c r="AJ210" s="359"/>
      <c r="AK210" s="359"/>
      <c r="AL210" s="359"/>
      <c r="AM210" s="359"/>
      <c r="AN210" s="359"/>
      <c r="AO210" s="359"/>
      <c r="AP210" s="359"/>
      <c r="AQ210" s="251" t="s">
        <v>71</v>
      </c>
      <c r="AR210" s="251"/>
      <c r="AS210" s="251"/>
      <c r="AT210" s="251"/>
      <c r="AU210" s="251"/>
      <c r="AV210" s="251"/>
      <c r="AW210" s="251"/>
      <c r="AX210" s="251"/>
      <c r="AY210" s="251"/>
      <c r="AZ210" s="251"/>
      <c r="BA210" s="251"/>
      <c r="BB210" s="251"/>
      <c r="BC210" s="359"/>
      <c r="BD210" s="359"/>
      <c r="BE210" s="359"/>
      <c r="BF210" s="359"/>
      <c r="BG210" s="359"/>
      <c r="BH210" s="359"/>
      <c r="BI210" s="359"/>
      <c r="BJ210" s="359"/>
      <c r="BK210" s="359"/>
      <c r="BL210" s="359"/>
      <c r="BM210" s="359"/>
      <c r="BN210" s="359"/>
      <c r="BO210" s="359"/>
      <c r="BP210" s="359"/>
      <c r="BQ210" s="359"/>
      <c r="BR210" s="359"/>
      <c r="BS210" s="359"/>
      <c r="BT210" s="359"/>
      <c r="BU210" s="359"/>
      <c r="BV210" s="359"/>
      <c r="BW210" s="359"/>
      <c r="BX210" s="359"/>
      <c r="BY210" s="359"/>
      <c r="BZ210" s="359"/>
      <c r="CA210" s="359"/>
      <c r="CB210" s="359"/>
      <c r="CC210" s="359"/>
      <c r="CD210" s="359"/>
      <c r="CE210" s="359"/>
      <c r="CF210" s="247"/>
      <c r="CG210" s="239"/>
      <c r="CH210" s="265"/>
      <c r="CI210" s="239"/>
      <c r="CJ210" s="351"/>
      <c r="CK210" s="287"/>
      <c r="CL210" s="287"/>
      <c r="CM210" s="287"/>
      <c r="CN210" s="287"/>
      <c r="CO210" s="287"/>
      <c r="CP210" s="247"/>
      <c r="CQ210" s="247"/>
      <c r="CR210" s="247"/>
      <c r="CS210" s="247"/>
      <c r="CT210" s="247"/>
      <c r="CU210" s="247"/>
      <c r="CV210" s="247"/>
      <c r="CW210" s="247"/>
      <c r="CX210" s="247"/>
      <c r="CY210" s="247"/>
      <c r="CZ210" s="247"/>
      <c r="DA210" s="247"/>
      <c r="DB210" s="239"/>
    </row>
    <row r="211" spans="2:106" ht="9" customHeight="1">
      <c r="B211" s="357"/>
      <c r="C211" s="251"/>
      <c r="D211" s="251"/>
      <c r="E211" s="251"/>
      <c r="F211" s="251"/>
      <c r="G211" s="251"/>
      <c r="H211" s="251"/>
      <c r="I211" s="251"/>
      <c r="J211" s="251"/>
      <c r="K211" s="251"/>
      <c r="L211" s="251"/>
      <c r="M211" s="251"/>
      <c r="N211" s="359"/>
      <c r="O211" s="359"/>
      <c r="P211" s="359"/>
      <c r="Q211" s="359"/>
      <c r="R211" s="359"/>
      <c r="S211" s="359"/>
      <c r="T211" s="359"/>
      <c r="U211" s="359"/>
      <c r="V211" s="359"/>
      <c r="W211" s="359"/>
      <c r="X211" s="359"/>
      <c r="Y211" s="359"/>
      <c r="Z211" s="359"/>
      <c r="AA211" s="359"/>
      <c r="AB211" s="359"/>
      <c r="AC211" s="359"/>
      <c r="AD211" s="359"/>
      <c r="AE211" s="359"/>
      <c r="AF211" s="359"/>
      <c r="AG211" s="359"/>
      <c r="AH211" s="359"/>
      <c r="AI211" s="359"/>
      <c r="AJ211" s="359"/>
      <c r="AK211" s="359"/>
      <c r="AL211" s="359"/>
      <c r="AM211" s="359"/>
      <c r="AN211" s="359"/>
      <c r="AO211" s="359"/>
      <c r="AP211" s="359"/>
      <c r="AQ211" s="251"/>
      <c r="AR211" s="251"/>
      <c r="AS211" s="251"/>
      <c r="AT211" s="251"/>
      <c r="AU211" s="251"/>
      <c r="AV211" s="251"/>
      <c r="AW211" s="251"/>
      <c r="AX211" s="251"/>
      <c r="AY211" s="251"/>
      <c r="AZ211" s="251"/>
      <c r="BA211" s="251"/>
      <c r="BB211" s="251"/>
      <c r="BC211" s="359"/>
      <c r="BD211" s="359"/>
      <c r="BE211" s="359"/>
      <c r="BF211" s="359"/>
      <c r="BG211" s="359"/>
      <c r="BH211" s="359"/>
      <c r="BI211" s="359"/>
      <c r="BJ211" s="359"/>
      <c r="BK211" s="359"/>
      <c r="BL211" s="359"/>
      <c r="BM211" s="359"/>
      <c r="BN211" s="359"/>
      <c r="BO211" s="359"/>
      <c r="BP211" s="359"/>
      <c r="BQ211" s="359"/>
      <c r="BR211" s="359"/>
      <c r="BS211" s="359"/>
      <c r="BT211" s="359"/>
      <c r="BU211" s="359"/>
      <c r="BV211" s="359"/>
      <c r="BW211" s="359"/>
      <c r="BX211" s="359"/>
      <c r="BY211" s="359"/>
      <c r="BZ211" s="359"/>
      <c r="CA211" s="359"/>
      <c r="CB211" s="359"/>
      <c r="CC211" s="359"/>
      <c r="CD211" s="359"/>
      <c r="CE211" s="359"/>
      <c r="CF211" s="247"/>
      <c r="CG211" s="239"/>
      <c r="CH211" s="265"/>
      <c r="CI211" s="239"/>
      <c r="CJ211" s="351"/>
      <c r="CK211" s="287"/>
      <c r="CL211" s="287"/>
      <c r="CM211" s="287"/>
      <c r="CN211" s="287"/>
      <c r="CO211" s="287"/>
      <c r="CP211" s="247"/>
      <c r="CQ211" s="247"/>
      <c r="CR211" s="247"/>
      <c r="CS211" s="247"/>
      <c r="CT211" s="247"/>
      <c r="CU211" s="247"/>
      <c r="CV211" s="247"/>
      <c r="CW211" s="247"/>
      <c r="CX211" s="247"/>
      <c r="CY211" s="247"/>
      <c r="CZ211" s="247"/>
      <c r="DA211" s="247"/>
      <c r="DB211" s="239"/>
    </row>
    <row r="212" spans="2:106" ht="9" customHeight="1">
      <c r="B212" s="357" t="s">
        <v>170</v>
      </c>
      <c r="C212" s="251"/>
      <c r="D212" s="251"/>
      <c r="E212" s="251"/>
      <c r="F212" s="251"/>
      <c r="G212" s="251"/>
      <c r="H212" s="251"/>
      <c r="I212" s="251"/>
      <c r="J212" s="251"/>
      <c r="K212" s="251"/>
      <c r="L212" s="251"/>
      <c r="M212" s="251"/>
      <c r="N212" s="359"/>
      <c r="O212" s="359"/>
      <c r="P212" s="359"/>
      <c r="Q212" s="359"/>
      <c r="R212" s="359"/>
      <c r="S212" s="359"/>
      <c r="T212" s="359"/>
      <c r="U212" s="359"/>
      <c r="V212" s="359"/>
      <c r="W212" s="359"/>
      <c r="X212" s="359"/>
      <c r="Y212" s="359"/>
      <c r="Z212" s="359"/>
      <c r="AA212" s="359"/>
      <c r="AB212" s="359"/>
      <c r="AC212" s="359"/>
      <c r="AD212" s="359"/>
      <c r="AE212" s="359"/>
      <c r="AF212" s="359"/>
      <c r="AG212" s="359"/>
      <c r="AH212" s="359"/>
      <c r="AI212" s="359"/>
      <c r="AJ212" s="359"/>
      <c r="AK212" s="359"/>
      <c r="AL212" s="359"/>
      <c r="AM212" s="359"/>
      <c r="AN212" s="359"/>
      <c r="AO212" s="359"/>
      <c r="AP212" s="359"/>
      <c r="AQ212" s="251" t="s">
        <v>171</v>
      </c>
      <c r="AR212" s="251"/>
      <c r="AS212" s="251"/>
      <c r="AT212" s="251"/>
      <c r="AU212" s="251"/>
      <c r="AV212" s="251"/>
      <c r="AW212" s="251"/>
      <c r="AX212" s="251"/>
      <c r="AY212" s="251"/>
      <c r="AZ212" s="251"/>
      <c r="BA212" s="251"/>
      <c r="BB212" s="251"/>
      <c r="BC212" s="359"/>
      <c r="BD212" s="359"/>
      <c r="BE212" s="359"/>
      <c r="BF212" s="359"/>
      <c r="BG212" s="359"/>
      <c r="BH212" s="359"/>
      <c r="BI212" s="359"/>
      <c r="BJ212" s="359"/>
      <c r="BK212" s="359"/>
      <c r="BL212" s="359"/>
      <c r="BM212" s="359"/>
      <c r="BN212" s="359"/>
      <c r="BO212" s="359"/>
      <c r="BP212" s="359"/>
      <c r="BQ212" s="359"/>
      <c r="BR212" s="359"/>
      <c r="BS212" s="359"/>
      <c r="BT212" s="359"/>
      <c r="BU212" s="359"/>
      <c r="BV212" s="359"/>
      <c r="BW212" s="359"/>
      <c r="BX212" s="359"/>
      <c r="BY212" s="359"/>
      <c r="BZ212" s="359"/>
      <c r="CA212" s="359"/>
      <c r="CB212" s="359"/>
      <c r="CC212" s="359"/>
      <c r="CD212" s="359"/>
      <c r="CE212" s="359"/>
      <c r="CF212" s="247"/>
      <c r="CG212" s="239"/>
      <c r="CH212" s="265"/>
      <c r="CI212" s="239"/>
      <c r="CJ212" s="351"/>
      <c r="CK212" s="287"/>
      <c r="CL212" s="287"/>
      <c r="CM212" s="287"/>
      <c r="CN212" s="287"/>
      <c r="CO212" s="287"/>
      <c r="CP212" s="247"/>
      <c r="CQ212" s="247"/>
      <c r="CR212" s="247"/>
      <c r="CS212" s="247"/>
      <c r="CT212" s="247"/>
      <c r="CU212" s="247"/>
      <c r="CV212" s="247"/>
      <c r="CW212" s="247"/>
      <c r="CX212" s="247"/>
      <c r="CY212" s="247"/>
      <c r="CZ212" s="247"/>
      <c r="DA212" s="247"/>
      <c r="DB212" s="239"/>
    </row>
    <row r="213" spans="2:106" ht="9" customHeight="1">
      <c r="B213" s="357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360"/>
      <c r="O213" s="360"/>
      <c r="P213" s="360"/>
      <c r="Q213" s="360"/>
      <c r="R213" s="360"/>
      <c r="S213" s="360"/>
      <c r="T213" s="360"/>
      <c r="U213" s="360"/>
      <c r="V213" s="360"/>
      <c r="W213" s="360"/>
      <c r="X213" s="360"/>
      <c r="Y213" s="360"/>
      <c r="Z213" s="360"/>
      <c r="AA213" s="360"/>
      <c r="AB213" s="360"/>
      <c r="AC213" s="360"/>
      <c r="AD213" s="360"/>
      <c r="AE213" s="360"/>
      <c r="AF213" s="360"/>
      <c r="AG213" s="360"/>
      <c r="AH213" s="360"/>
      <c r="AI213" s="360"/>
      <c r="AJ213" s="360"/>
      <c r="AK213" s="360"/>
      <c r="AL213" s="360"/>
      <c r="AM213" s="360"/>
      <c r="AN213" s="360"/>
      <c r="AO213" s="360"/>
      <c r="AP213" s="360"/>
      <c r="AQ213" s="251"/>
      <c r="AR213" s="251"/>
      <c r="AS213" s="251"/>
      <c r="AT213" s="251"/>
      <c r="AU213" s="251"/>
      <c r="AV213" s="251"/>
      <c r="AW213" s="251"/>
      <c r="AX213" s="251"/>
      <c r="AY213" s="251"/>
      <c r="AZ213" s="251"/>
      <c r="BA213" s="251"/>
      <c r="BB213" s="251"/>
      <c r="BC213" s="369"/>
      <c r="BD213" s="369"/>
      <c r="BE213" s="369"/>
      <c r="BF213" s="369"/>
      <c r="BG213" s="369"/>
      <c r="BH213" s="369"/>
      <c r="BI213" s="369"/>
      <c r="BJ213" s="369"/>
      <c r="BK213" s="369"/>
      <c r="BL213" s="369"/>
      <c r="BM213" s="369"/>
      <c r="BN213" s="369"/>
      <c r="BO213" s="369"/>
      <c r="BP213" s="369"/>
      <c r="BQ213" s="369"/>
      <c r="BR213" s="369"/>
      <c r="BS213" s="369"/>
      <c r="BT213" s="369"/>
      <c r="BU213" s="369"/>
      <c r="BV213" s="369"/>
      <c r="BW213" s="369"/>
      <c r="BX213" s="369"/>
      <c r="BY213" s="369"/>
      <c r="BZ213" s="369"/>
      <c r="CA213" s="369"/>
      <c r="CB213" s="369"/>
      <c r="CC213" s="369"/>
      <c r="CD213" s="369"/>
      <c r="CE213" s="369"/>
      <c r="CF213" s="247"/>
      <c r="CG213" s="239"/>
      <c r="CH213" s="265"/>
      <c r="CI213" s="239"/>
      <c r="CJ213" s="351"/>
      <c r="CK213" s="287"/>
      <c r="CL213" s="287"/>
      <c r="CM213" s="287"/>
      <c r="CN213" s="287"/>
      <c r="CO213" s="287"/>
      <c r="CP213" s="247"/>
      <c r="CQ213" s="247"/>
      <c r="CR213" s="247"/>
      <c r="CS213" s="247"/>
      <c r="CT213" s="247"/>
      <c r="CU213" s="247"/>
      <c r="CV213" s="247"/>
      <c r="CW213" s="247"/>
      <c r="CX213" s="247"/>
      <c r="CY213" s="247"/>
      <c r="CZ213" s="247"/>
      <c r="DA213" s="247"/>
      <c r="DB213" s="239"/>
    </row>
    <row r="214" spans="2:106" ht="9" customHeight="1">
      <c r="B214" s="357" t="s">
        <v>172</v>
      </c>
      <c r="C214" s="251"/>
      <c r="D214" s="251"/>
      <c r="E214" s="251"/>
      <c r="F214" s="251"/>
      <c r="G214" s="251"/>
      <c r="H214" s="251"/>
      <c r="I214" s="251"/>
      <c r="J214" s="251"/>
      <c r="K214" s="251"/>
      <c r="L214" s="251"/>
      <c r="M214" s="251"/>
      <c r="N214" s="358"/>
      <c r="O214" s="358"/>
      <c r="P214" s="358"/>
      <c r="Q214" s="358"/>
      <c r="R214" s="358"/>
      <c r="S214" s="358"/>
      <c r="T214" s="358"/>
      <c r="U214" s="358"/>
      <c r="V214" s="358"/>
      <c r="W214" s="358"/>
      <c r="X214" s="358"/>
      <c r="Y214" s="358"/>
      <c r="Z214" s="358"/>
      <c r="AA214" s="358"/>
      <c r="AB214" s="358"/>
      <c r="AC214" s="358"/>
      <c r="AD214" s="358"/>
      <c r="AE214" s="358"/>
      <c r="AF214" s="358"/>
      <c r="AG214" s="358"/>
      <c r="AH214" s="358"/>
      <c r="AI214" s="358"/>
      <c r="AJ214" s="358"/>
      <c r="AK214" s="358"/>
      <c r="AL214" s="358"/>
      <c r="AM214" s="358"/>
      <c r="AN214" s="358"/>
      <c r="AO214" s="358"/>
      <c r="AP214" s="358"/>
      <c r="AQ214" s="251" t="s">
        <v>173</v>
      </c>
      <c r="AR214" s="251"/>
      <c r="AS214" s="251"/>
      <c r="AT214" s="251"/>
      <c r="AU214" s="251"/>
      <c r="AV214" s="251"/>
      <c r="AW214" s="251"/>
      <c r="AX214" s="251"/>
      <c r="AY214" s="251"/>
      <c r="AZ214" s="251"/>
      <c r="BA214" s="251"/>
      <c r="BB214" s="25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247"/>
      <c r="CG214" s="239"/>
      <c r="CH214" s="265"/>
      <c r="CI214" s="239"/>
      <c r="CJ214" s="370" t="s">
        <v>215</v>
      </c>
      <c r="CK214" s="280"/>
      <c r="CL214" s="280"/>
      <c r="CM214" s="280"/>
      <c r="CN214" s="280"/>
      <c r="CO214" s="280"/>
      <c r="CP214" s="247"/>
      <c r="CQ214" s="247"/>
      <c r="CR214" s="247"/>
      <c r="CS214" s="247"/>
      <c r="CT214" s="247"/>
      <c r="CU214" s="247"/>
      <c r="CV214" s="247"/>
      <c r="CW214" s="247"/>
      <c r="CX214" s="247"/>
      <c r="CY214" s="247"/>
      <c r="CZ214" s="247"/>
      <c r="DA214" s="247"/>
      <c r="DB214" s="239"/>
    </row>
    <row r="215" spans="2:106" ht="9" customHeight="1" thickBot="1">
      <c r="B215" s="357"/>
      <c r="C215" s="251"/>
      <c r="D215" s="251"/>
      <c r="E215" s="251"/>
      <c r="F215" s="251"/>
      <c r="G215" s="251"/>
      <c r="H215" s="251"/>
      <c r="I215" s="251"/>
      <c r="J215" s="251"/>
      <c r="K215" s="251"/>
      <c r="L215" s="251"/>
      <c r="M215" s="251"/>
      <c r="N215" s="359"/>
      <c r="O215" s="359"/>
      <c r="P215" s="359"/>
      <c r="Q215" s="359"/>
      <c r="R215" s="359"/>
      <c r="S215" s="359"/>
      <c r="T215" s="359"/>
      <c r="U215" s="359"/>
      <c r="V215" s="359"/>
      <c r="W215" s="359"/>
      <c r="X215" s="359"/>
      <c r="Y215" s="359"/>
      <c r="Z215" s="359"/>
      <c r="AA215" s="359"/>
      <c r="AB215" s="359"/>
      <c r="AC215" s="359"/>
      <c r="AD215" s="359"/>
      <c r="AE215" s="359"/>
      <c r="AF215" s="359"/>
      <c r="AG215" s="359"/>
      <c r="AH215" s="359"/>
      <c r="AI215" s="359"/>
      <c r="AJ215" s="359"/>
      <c r="AK215" s="359"/>
      <c r="AL215" s="359"/>
      <c r="AM215" s="359"/>
      <c r="AN215" s="359"/>
      <c r="AO215" s="359"/>
      <c r="AP215" s="359"/>
      <c r="AQ215" s="251"/>
      <c r="AR215" s="251"/>
      <c r="AS215" s="251"/>
      <c r="AT215" s="251"/>
      <c r="AU215" s="251"/>
      <c r="AV215" s="251"/>
      <c r="AW215" s="251"/>
      <c r="AX215" s="251"/>
      <c r="AY215" s="251"/>
      <c r="AZ215" s="251"/>
      <c r="BA215" s="251"/>
      <c r="BB215" s="25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247"/>
      <c r="CG215" s="239"/>
      <c r="CH215" s="265"/>
      <c r="CI215" s="239"/>
      <c r="CJ215" s="371"/>
      <c r="CK215" s="372"/>
      <c r="CL215" s="372"/>
      <c r="CM215" s="372"/>
      <c r="CN215" s="372"/>
      <c r="CO215" s="372"/>
      <c r="CP215" s="263"/>
      <c r="CQ215" s="263"/>
      <c r="CR215" s="263"/>
      <c r="CS215" s="263"/>
      <c r="CT215" s="263"/>
      <c r="CU215" s="263"/>
      <c r="CV215" s="263"/>
      <c r="CW215" s="263"/>
      <c r="CX215" s="263"/>
      <c r="CY215" s="263"/>
      <c r="CZ215" s="263"/>
      <c r="DA215" s="263"/>
      <c r="DB215" s="240"/>
    </row>
    <row r="216" spans="2:106" ht="9" customHeight="1" thickTop="1">
      <c r="B216" s="357" t="s">
        <v>72</v>
      </c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359"/>
      <c r="O216" s="359"/>
      <c r="P216" s="359"/>
      <c r="Q216" s="359"/>
      <c r="R216" s="359"/>
      <c r="S216" s="359"/>
      <c r="T216" s="359"/>
      <c r="U216" s="359"/>
      <c r="V216" s="359"/>
      <c r="W216" s="359"/>
      <c r="X216" s="359"/>
      <c r="Y216" s="359"/>
      <c r="Z216" s="359"/>
      <c r="AA216" s="359"/>
      <c r="AB216" s="359"/>
      <c r="AC216" s="359"/>
      <c r="AD216" s="359"/>
      <c r="AE216" s="359"/>
      <c r="AF216" s="359"/>
      <c r="AG216" s="359"/>
      <c r="AH216" s="359"/>
      <c r="AI216" s="359"/>
      <c r="AJ216" s="359"/>
      <c r="AK216" s="359"/>
      <c r="AL216" s="359"/>
      <c r="AM216" s="359"/>
      <c r="AN216" s="359"/>
      <c r="AO216" s="359"/>
      <c r="AP216" s="359"/>
      <c r="AQ216" s="251" t="s">
        <v>174</v>
      </c>
      <c r="AR216" s="251"/>
      <c r="AS216" s="251"/>
      <c r="AT216" s="251"/>
      <c r="AU216" s="251"/>
      <c r="AV216" s="251"/>
      <c r="AW216" s="251"/>
      <c r="AX216" s="251"/>
      <c r="AY216" s="251"/>
      <c r="AZ216" s="251"/>
      <c r="BA216" s="251"/>
      <c r="BB216" s="25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247"/>
      <c r="CG216" s="239"/>
      <c r="CH216" s="265"/>
      <c r="CI216" s="239"/>
      <c r="CJ216" s="353" t="s">
        <v>73</v>
      </c>
      <c r="CK216" s="354"/>
      <c r="CL216" s="354"/>
      <c r="CM216" s="354"/>
      <c r="CN216" s="354"/>
      <c r="CO216" s="354"/>
      <c r="CP216" s="354"/>
      <c r="CQ216" s="354"/>
      <c r="CR216" s="354"/>
      <c r="CS216" s="354"/>
      <c r="CT216" s="354"/>
      <c r="CU216" s="354"/>
      <c r="CV216" s="354"/>
      <c r="CW216" s="354"/>
      <c r="CX216" s="354"/>
      <c r="CY216" s="354"/>
      <c r="CZ216" s="354"/>
      <c r="DA216" s="354"/>
      <c r="DB216" s="354"/>
    </row>
    <row r="217" spans="2:106" ht="9" customHeight="1">
      <c r="B217" s="357"/>
      <c r="C217" s="251"/>
      <c r="D217" s="251"/>
      <c r="E217" s="251"/>
      <c r="F217" s="251"/>
      <c r="G217" s="251"/>
      <c r="H217" s="251"/>
      <c r="I217" s="251"/>
      <c r="J217" s="251"/>
      <c r="K217" s="251"/>
      <c r="L217" s="251"/>
      <c r="M217" s="251"/>
      <c r="N217" s="360"/>
      <c r="O217" s="360"/>
      <c r="P217" s="360"/>
      <c r="Q217" s="360"/>
      <c r="R217" s="360"/>
      <c r="S217" s="360"/>
      <c r="T217" s="360"/>
      <c r="U217" s="360"/>
      <c r="V217" s="360"/>
      <c r="W217" s="360"/>
      <c r="X217" s="360"/>
      <c r="Y217" s="360"/>
      <c r="Z217" s="360"/>
      <c r="AA217" s="360"/>
      <c r="AB217" s="360"/>
      <c r="AC217" s="360"/>
      <c r="AD217" s="360"/>
      <c r="AE217" s="360"/>
      <c r="AF217" s="360"/>
      <c r="AG217" s="360"/>
      <c r="AH217" s="360"/>
      <c r="AI217" s="360"/>
      <c r="AJ217" s="360"/>
      <c r="AK217" s="360"/>
      <c r="AL217" s="360"/>
      <c r="AM217" s="360"/>
      <c r="AN217" s="360"/>
      <c r="AO217" s="360"/>
      <c r="AP217" s="360"/>
      <c r="AQ217" s="251"/>
      <c r="AR217" s="251"/>
      <c r="AS217" s="251"/>
      <c r="AT217" s="251"/>
      <c r="AU217" s="251"/>
      <c r="AV217" s="251"/>
      <c r="AW217" s="251"/>
      <c r="AX217" s="251"/>
      <c r="AY217" s="251"/>
      <c r="AZ217" s="251"/>
      <c r="BA217" s="251"/>
      <c r="BB217" s="251"/>
      <c r="BC217" s="362"/>
      <c r="BD217" s="362"/>
      <c r="BE217" s="362"/>
      <c r="BF217" s="362"/>
      <c r="BG217" s="362"/>
      <c r="BH217" s="362"/>
      <c r="BI217" s="362"/>
      <c r="BJ217" s="362"/>
      <c r="BK217" s="362"/>
      <c r="BL217" s="362"/>
      <c r="BM217" s="362"/>
      <c r="BN217" s="362"/>
      <c r="BO217" s="362"/>
      <c r="BP217" s="362"/>
      <c r="BQ217" s="362"/>
      <c r="BR217" s="362"/>
      <c r="BS217" s="362"/>
      <c r="BT217" s="362"/>
      <c r="BU217" s="362"/>
      <c r="BV217" s="362"/>
      <c r="BW217" s="362"/>
      <c r="BX217" s="362"/>
      <c r="BY217" s="362"/>
      <c r="BZ217" s="362"/>
      <c r="CA217" s="362"/>
      <c r="CB217" s="362"/>
      <c r="CC217" s="362"/>
      <c r="CD217" s="362"/>
      <c r="CE217" s="362"/>
      <c r="CF217" s="247"/>
      <c r="CG217" s="239"/>
      <c r="CH217" s="265"/>
      <c r="CI217" s="239"/>
      <c r="CJ217" s="355"/>
      <c r="CK217" s="356"/>
      <c r="CL217" s="356"/>
      <c r="CM217" s="356"/>
      <c r="CN217" s="356"/>
      <c r="CO217" s="356"/>
      <c r="CP217" s="356"/>
      <c r="CQ217" s="356"/>
      <c r="CR217" s="356"/>
      <c r="CS217" s="356"/>
      <c r="CT217" s="356"/>
      <c r="CU217" s="356"/>
      <c r="CV217" s="356"/>
      <c r="CW217" s="356"/>
      <c r="CX217" s="356"/>
      <c r="CY217" s="356"/>
      <c r="CZ217" s="356"/>
      <c r="DA217" s="356"/>
      <c r="DB217" s="356"/>
    </row>
    <row r="218" spans="2:106" ht="9" customHeight="1" thickBot="1">
      <c r="B218" s="266"/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63"/>
      <c r="T218" s="263"/>
      <c r="U218" s="263"/>
      <c r="V218" s="263"/>
      <c r="W218" s="263"/>
      <c r="X218" s="263"/>
      <c r="Y218" s="263"/>
      <c r="Z218" s="263"/>
      <c r="AA218" s="263"/>
      <c r="AB218" s="263"/>
      <c r="AC218" s="263"/>
      <c r="AD218" s="263"/>
      <c r="AE218" s="263"/>
      <c r="AF218" s="263"/>
      <c r="AG218" s="263"/>
      <c r="AH218" s="263"/>
      <c r="AI218" s="263"/>
      <c r="AJ218" s="263"/>
      <c r="AK218" s="263"/>
      <c r="AL218" s="263"/>
      <c r="AM218" s="263"/>
      <c r="AN218" s="263"/>
      <c r="AO218" s="263"/>
      <c r="AP218" s="263"/>
      <c r="AQ218" s="263"/>
      <c r="AR218" s="263"/>
      <c r="AS218" s="263"/>
      <c r="AT218" s="263"/>
      <c r="AU218" s="263"/>
      <c r="AV218" s="263"/>
      <c r="AW218" s="263"/>
      <c r="AX218" s="263"/>
      <c r="AY218" s="263"/>
      <c r="AZ218" s="263"/>
      <c r="BA218" s="263"/>
      <c r="BB218" s="263"/>
      <c r="BC218" s="263"/>
      <c r="BD218" s="263"/>
      <c r="BE218" s="263"/>
      <c r="BF218" s="263"/>
      <c r="BG218" s="263"/>
      <c r="BH218" s="263"/>
      <c r="BI218" s="263"/>
      <c r="BJ218" s="263"/>
      <c r="BK218" s="263"/>
      <c r="BL218" s="263"/>
      <c r="BM218" s="263"/>
      <c r="BN218" s="263"/>
      <c r="BO218" s="263"/>
      <c r="BP218" s="263"/>
      <c r="BQ218" s="263"/>
      <c r="BR218" s="263"/>
      <c r="BS218" s="263"/>
      <c r="BT218" s="263"/>
      <c r="BU218" s="263"/>
      <c r="BV218" s="263"/>
      <c r="BW218" s="263"/>
      <c r="BX218" s="263"/>
      <c r="BY218" s="263"/>
      <c r="BZ218" s="263"/>
      <c r="CA218" s="263"/>
      <c r="CB218" s="263"/>
      <c r="CC218" s="263"/>
      <c r="CD218" s="263"/>
      <c r="CE218" s="263"/>
      <c r="CF218" s="263"/>
      <c r="CG218" s="240"/>
      <c r="CH218" s="266"/>
      <c r="CI218" s="240"/>
      <c r="CJ218" s="355"/>
      <c r="CK218" s="356"/>
      <c r="CL218" s="356"/>
      <c r="CM218" s="356"/>
      <c r="CN218" s="356"/>
      <c r="CO218" s="356"/>
      <c r="CP218" s="356"/>
      <c r="CQ218" s="356"/>
      <c r="CR218" s="356"/>
      <c r="CS218" s="356"/>
      <c r="CT218" s="356"/>
      <c r="CU218" s="356"/>
      <c r="CV218" s="356"/>
      <c r="CW218" s="356"/>
      <c r="CX218" s="356"/>
      <c r="CY218" s="356"/>
      <c r="CZ218" s="356"/>
      <c r="DA218" s="356"/>
      <c r="DB218" s="356"/>
    </row>
    <row r="219" spans="2:106" ht="27" customHeight="1" thickTop="1">
      <c r="B219" s="233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U219" s="233"/>
      <c r="V219" s="233"/>
      <c r="W219" s="233"/>
      <c r="X219" s="233"/>
      <c r="Y219" s="233"/>
      <c r="Z219" s="233"/>
      <c r="AA219" s="233"/>
      <c r="AB219" s="233"/>
      <c r="AC219" s="233"/>
      <c r="AD219" s="233"/>
      <c r="AE219" s="233"/>
      <c r="AF219" s="233"/>
      <c r="AG219" s="233"/>
      <c r="AH219" s="233"/>
      <c r="AI219" s="233"/>
      <c r="AJ219" s="233"/>
      <c r="AK219" s="233"/>
      <c r="AL219" s="233"/>
      <c r="AM219" s="233"/>
      <c r="AN219" s="233"/>
      <c r="AO219" s="233"/>
      <c r="AP219" s="233"/>
      <c r="AQ219" s="233"/>
      <c r="AR219" s="233"/>
      <c r="AS219" s="233"/>
      <c r="AT219" s="233"/>
      <c r="AU219" s="233"/>
      <c r="AV219" s="233"/>
      <c r="AW219" s="233"/>
      <c r="AX219" s="233"/>
      <c r="AY219" s="233"/>
      <c r="AZ219" s="233"/>
      <c r="BA219" s="233"/>
      <c r="BB219" s="233"/>
      <c r="BC219" s="233"/>
      <c r="BD219" s="233"/>
      <c r="BE219" s="233"/>
      <c r="BF219" s="233"/>
      <c r="BG219" s="233"/>
      <c r="BH219" s="233"/>
      <c r="BI219" s="233"/>
      <c r="BJ219" s="233"/>
      <c r="BK219" s="233"/>
      <c r="BL219" s="233"/>
      <c r="BM219" s="233"/>
      <c r="BN219" s="233"/>
      <c r="BO219" s="233"/>
      <c r="BP219" s="233"/>
      <c r="BQ219" s="233"/>
      <c r="BR219" s="233"/>
      <c r="BS219" s="233"/>
      <c r="BT219" s="233"/>
      <c r="BU219" s="233"/>
      <c r="BV219" s="233"/>
      <c r="BW219" s="233"/>
      <c r="BX219" s="233"/>
      <c r="BY219" s="233"/>
      <c r="BZ219" s="233"/>
      <c r="CA219" s="233"/>
      <c r="CB219" s="233"/>
      <c r="CC219" s="233"/>
      <c r="CD219" s="233"/>
      <c r="CE219" s="233"/>
      <c r="CF219" s="233"/>
      <c r="CG219" s="233"/>
      <c r="CH219" s="233"/>
      <c r="CI219" s="233"/>
    </row>
    <row r="220" spans="2:106" ht="7.5" customHeight="1"/>
    <row r="221" spans="2:106" ht="7.5" customHeight="1"/>
    <row r="222" spans="2:106" ht="7.5" customHeight="1"/>
    <row r="223" spans="2:106" ht="7.5" customHeight="1"/>
    <row r="224" spans="2:106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</sheetData>
  <dataConsolidate/>
  <mergeCells count="1415">
    <mergeCell ref="CJ185:DB188"/>
    <mergeCell ref="CJ189:CO196"/>
    <mergeCell ref="CJ197:CO199"/>
    <mergeCell ref="CP189:CP199"/>
    <mergeCell ref="CQ189:CR199"/>
    <mergeCell ref="CS189:CU199"/>
    <mergeCell ref="CV189:CW199"/>
    <mergeCell ref="CX189:CZ199"/>
    <mergeCell ref="DA189:DB199"/>
    <mergeCell ref="CJ200:CO205"/>
    <mergeCell ref="CJ206:CO208"/>
    <mergeCell ref="CP200:DB208"/>
    <mergeCell ref="CM183:CQ184"/>
    <mergeCell ref="CJ155:CL184"/>
    <mergeCell ref="CJ147:DB147"/>
    <mergeCell ref="CM148:DB148"/>
    <mergeCell ref="CM149:DB149"/>
    <mergeCell ref="CR150:CR183"/>
    <mergeCell ref="CS150:CT155"/>
    <mergeCell ref="CU150:CV155"/>
    <mergeCell ref="CW150:CW183"/>
    <mergeCell ref="CR184:DB184"/>
    <mergeCell ref="CX150:CY155"/>
    <mergeCell ref="CZ150:DA155"/>
    <mergeCell ref="DB150:DB183"/>
    <mergeCell ref="CS156:CV156"/>
    <mergeCell ref="CS157:CT162"/>
    <mergeCell ref="CU157:CV162"/>
    <mergeCell ref="CS164:CT169"/>
    <mergeCell ref="CS171:CT176"/>
    <mergeCell ref="CS178:CT183"/>
    <mergeCell ref="CU164:CV169"/>
    <mergeCell ref="CU171:CV176"/>
    <mergeCell ref="CU178:CV183"/>
    <mergeCell ref="CX157:CY162"/>
    <mergeCell ref="CX164:CY169"/>
    <mergeCell ref="CX171:CY176"/>
    <mergeCell ref="CX178:CY183"/>
    <mergeCell ref="CZ157:DA162"/>
    <mergeCell ref="CZ171:DA176"/>
    <mergeCell ref="CZ164:DA169"/>
    <mergeCell ref="CZ178:DA183"/>
    <mergeCell ref="CW7:DA10"/>
    <mergeCell ref="CT9:CV10"/>
    <mergeCell ref="N210:AP213"/>
    <mergeCell ref="AQ210:BB211"/>
    <mergeCell ref="BC210:CE213"/>
    <mergeCell ref="AQ212:BB213"/>
    <mergeCell ref="CJ214:CO215"/>
    <mergeCell ref="B196:AF198"/>
    <mergeCell ref="AG196:CE198"/>
    <mergeCell ref="BX192:CB194"/>
    <mergeCell ref="CC192:CG194"/>
    <mergeCell ref="CH192:CI194"/>
    <mergeCell ref="B195:CE195"/>
    <mergeCell ref="B192:U194"/>
    <mergeCell ref="V192:X194"/>
    <mergeCell ref="Y192:AA194"/>
    <mergeCell ref="AB192:AD194"/>
    <mergeCell ref="AE192:BR194"/>
    <mergeCell ref="BS192:BW194"/>
    <mergeCell ref="G159:I161"/>
    <mergeCell ref="J159:L161"/>
    <mergeCell ref="M159:O161"/>
    <mergeCell ref="B218:CE218"/>
    <mergeCell ref="B219:CI219"/>
    <mergeCell ref="B214:M215"/>
    <mergeCell ref="N214:AP217"/>
    <mergeCell ref="AQ214:BB215"/>
    <mergeCell ref="BC214:CE217"/>
    <mergeCell ref="B216:M217"/>
    <mergeCell ref="AQ216:BB217"/>
    <mergeCell ref="B208:CE208"/>
    <mergeCell ref="B209:CE209"/>
    <mergeCell ref="CF209:CG218"/>
    <mergeCell ref="B210:M211"/>
    <mergeCell ref="B212:M213"/>
    <mergeCell ref="CJ209:CO213"/>
    <mergeCell ref="CP209:DB215"/>
    <mergeCell ref="B199:AF201"/>
    <mergeCell ref="AG199:CE201"/>
    <mergeCell ref="B202:AF204"/>
    <mergeCell ref="AG202:CE204"/>
    <mergeCell ref="CF195:CG208"/>
    <mergeCell ref="CH195:CI218"/>
    <mergeCell ref="B205:AF207"/>
    <mergeCell ref="AG205:CE207"/>
    <mergeCell ref="P159:AV161"/>
    <mergeCell ref="AW159:BB161"/>
    <mergeCell ref="CH189:CI191"/>
    <mergeCell ref="CJ216:DB218"/>
    <mergeCell ref="B189:U191"/>
    <mergeCell ref="V189:X191"/>
    <mergeCell ref="Y189:AA191"/>
    <mergeCell ref="AB189:AD191"/>
    <mergeCell ref="AE189:BR191"/>
    <mergeCell ref="BS189:BW191"/>
    <mergeCell ref="BX189:CB191"/>
    <mergeCell ref="CC189:CG191"/>
    <mergeCell ref="BC177:BH179"/>
    <mergeCell ref="BI177:BM179"/>
    <mergeCell ref="BN177:BR179"/>
    <mergeCell ref="BS177:BW179"/>
    <mergeCell ref="BX177:CB179"/>
    <mergeCell ref="CC177:CG179"/>
    <mergeCell ref="B177:F179"/>
    <mergeCell ref="G177:I179"/>
    <mergeCell ref="J177:L179"/>
    <mergeCell ref="M177:O179"/>
    <mergeCell ref="P177:AV179"/>
    <mergeCell ref="AW177:BB179"/>
    <mergeCell ref="BC183:BH185"/>
    <mergeCell ref="BI183:BM185"/>
    <mergeCell ref="BN183:BR185"/>
    <mergeCell ref="B174:F176"/>
    <mergeCell ref="G174:I176"/>
    <mergeCell ref="J174:L176"/>
    <mergeCell ref="M174:O176"/>
    <mergeCell ref="P174:AV176"/>
    <mergeCell ref="AW174:BB176"/>
    <mergeCell ref="BC174:BH176"/>
    <mergeCell ref="BI174:BM176"/>
    <mergeCell ref="BC171:BH173"/>
    <mergeCell ref="BI171:BM173"/>
    <mergeCell ref="BN171:BR173"/>
    <mergeCell ref="BS171:BW173"/>
    <mergeCell ref="BX171:CB173"/>
    <mergeCell ref="CC171:CG173"/>
    <mergeCell ref="B171:F173"/>
    <mergeCell ref="G171:I173"/>
    <mergeCell ref="J171:L173"/>
    <mergeCell ref="M171:O173"/>
    <mergeCell ref="AW171:BB173"/>
    <mergeCell ref="P171:AV173"/>
    <mergeCell ref="B159:F161"/>
    <mergeCell ref="BC159:BH161"/>
    <mergeCell ref="BN168:BR170"/>
    <mergeCell ref="BS168:BW170"/>
    <mergeCell ref="BX168:CB170"/>
    <mergeCell ref="CC168:CG170"/>
    <mergeCell ref="B162:F164"/>
    <mergeCell ref="G162:I164"/>
    <mergeCell ref="J162:L164"/>
    <mergeCell ref="M162:O164"/>
    <mergeCell ref="P162:AV164"/>
    <mergeCell ref="AW162:BB164"/>
    <mergeCell ref="BC162:BH164"/>
    <mergeCell ref="BI162:BM164"/>
    <mergeCell ref="BN162:BR164"/>
    <mergeCell ref="BS159:BW161"/>
    <mergeCell ref="BX159:CB161"/>
    <mergeCell ref="B168:F170"/>
    <mergeCell ref="G168:I170"/>
    <mergeCell ref="J168:L170"/>
    <mergeCell ref="M168:O170"/>
    <mergeCell ref="P168:AV170"/>
    <mergeCell ref="AW168:BB170"/>
    <mergeCell ref="BC168:BH170"/>
    <mergeCell ref="BI168:BM170"/>
    <mergeCell ref="BC165:BH167"/>
    <mergeCell ref="BI165:BM167"/>
    <mergeCell ref="BN165:BR167"/>
    <mergeCell ref="BS165:BW167"/>
    <mergeCell ref="BX165:CB167"/>
    <mergeCell ref="CC165:CG167"/>
    <mergeCell ref="B165:F167"/>
    <mergeCell ref="G165:I167"/>
    <mergeCell ref="J165:L167"/>
    <mergeCell ref="M165:O167"/>
    <mergeCell ref="P165:AV167"/>
    <mergeCell ref="AW165:BB167"/>
    <mergeCell ref="CC159:CG161"/>
    <mergeCell ref="CH159:CI161"/>
    <mergeCell ref="BS162:BW164"/>
    <mergeCell ref="BX162:CB164"/>
    <mergeCell ref="CC162:CG164"/>
    <mergeCell ref="CH162:CI164"/>
    <mergeCell ref="BI159:BM161"/>
    <mergeCell ref="BN159:BR161"/>
    <mergeCell ref="CH156:CI158"/>
    <mergeCell ref="BC156:BH158"/>
    <mergeCell ref="BI156:BM158"/>
    <mergeCell ref="BN156:BR158"/>
    <mergeCell ref="BS156:BW158"/>
    <mergeCell ref="BX156:CB158"/>
    <mergeCell ref="CC156:CG158"/>
    <mergeCell ref="BN174:BR176"/>
    <mergeCell ref="BS174:BW176"/>
    <mergeCell ref="BX174:CB176"/>
    <mergeCell ref="CC174:CG176"/>
    <mergeCell ref="CH174:CI176"/>
    <mergeCell ref="CH171:CI173"/>
    <mergeCell ref="CH168:CI170"/>
    <mergeCell ref="CH165:CI167"/>
    <mergeCell ref="CH177:CI179"/>
    <mergeCell ref="CJ148:CL151"/>
    <mergeCell ref="CJ152:CL154"/>
    <mergeCell ref="CM150:CQ154"/>
    <mergeCell ref="CM155:CQ156"/>
    <mergeCell ref="CM157:CQ161"/>
    <mergeCell ref="CM162:CQ163"/>
    <mergeCell ref="CM164:CQ168"/>
    <mergeCell ref="CM169:CQ170"/>
    <mergeCell ref="CM171:CQ175"/>
    <mergeCell ref="CM176:CQ177"/>
    <mergeCell ref="CM178:CQ182"/>
    <mergeCell ref="B156:F158"/>
    <mergeCell ref="G156:I158"/>
    <mergeCell ref="J156:L158"/>
    <mergeCell ref="M156:O158"/>
    <mergeCell ref="P156:AV158"/>
    <mergeCell ref="AW156:BB158"/>
    <mergeCell ref="BC153:BH155"/>
    <mergeCell ref="BI153:BM155"/>
    <mergeCell ref="BN153:BR155"/>
    <mergeCell ref="BS153:BW155"/>
    <mergeCell ref="BX153:CB155"/>
    <mergeCell ref="CC153:CG155"/>
    <mergeCell ref="B153:F155"/>
    <mergeCell ref="G153:I155"/>
    <mergeCell ref="J153:L155"/>
    <mergeCell ref="M153:O155"/>
    <mergeCell ref="P153:AV155"/>
    <mergeCell ref="AW153:BB155"/>
    <mergeCell ref="B150:F152"/>
    <mergeCell ref="G150:I152"/>
    <mergeCell ref="J150:L152"/>
    <mergeCell ref="M150:O152"/>
    <mergeCell ref="P150:AV152"/>
    <mergeCell ref="CC150:CG152"/>
    <mergeCell ref="CH150:CI152"/>
    <mergeCell ref="CH153:CI155"/>
    <mergeCell ref="CJ146:DB146"/>
    <mergeCell ref="AW150:BB152"/>
    <mergeCell ref="BC150:BH152"/>
    <mergeCell ref="BI150:BM152"/>
    <mergeCell ref="BN150:BR152"/>
    <mergeCell ref="BS150:BW152"/>
    <mergeCell ref="BX150:CB152"/>
    <mergeCell ref="CH147:CI149"/>
    <mergeCell ref="BC147:BH149"/>
    <mergeCell ref="BI147:BM149"/>
    <mergeCell ref="BN147:BR149"/>
    <mergeCell ref="BS147:BW149"/>
    <mergeCell ref="BX147:CB149"/>
    <mergeCell ref="CC147:CG149"/>
    <mergeCell ref="DA143:DA145"/>
    <mergeCell ref="DB143:DB145"/>
    <mergeCell ref="B144:F146"/>
    <mergeCell ref="G144:I146"/>
    <mergeCell ref="J144:L146"/>
    <mergeCell ref="M144:O146"/>
    <mergeCell ref="P144:AV146"/>
    <mergeCell ref="AW144:BB146"/>
    <mergeCell ref="BC144:BH146"/>
    <mergeCell ref="CR143:CR145"/>
    <mergeCell ref="CT143:CT145"/>
    <mergeCell ref="CU143:CU145"/>
    <mergeCell ref="CV143:CV145"/>
    <mergeCell ref="CW143:CW145"/>
    <mergeCell ref="CY143:CY145"/>
    <mergeCell ref="CK143:CK145"/>
    <mergeCell ref="CL143:CL145"/>
    <mergeCell ref="CM143:CM145"/>
    <mergeCell ref="BI141:BM143"/>
    <mergeCell ref="CT140:CT142"/>
    <mergeCell ref="CU140:CU142"/>
    <mergeCell ref="CV140:CV142"/>
    <mergeCell ref="CW140:CW142"/>
    <mergeCell ref="CY140:CY142"/>
    <mergeCell ref="CZ140:CZ142"/>
    <mergeCell ref="CL140:CL142"/>
    <mergeCell ref="CM140:CM142"/>
    <mergeCell ref="CO140:CO142"/>
    <mergeCell ref="CP140:CP142"/>
    <mergeCell ref="CQ140:CQ142"/>
    <mergeCell ref="CR140:CR142"/>
    <mergeCell ref="BS138:BW140"/>
    <mergeCell ref="B147:F149"/>
    <mergeCell ref="G147:I149"/>
    <mergeCell ref="J147:L149"/>
    <mergeCell ref="M147:O149"/>
    <mergeCell ref="P147:AV149"/>
    <mergeCell ref="AW147:BB149"/>
    <mergeCell ref="BI144:BM146"/>
    <mergeCell ref="BN144:BR146"/>
    <mergeCell ref="BS144:BW146"/>
    <mergeCell ref="BX144:CB146"/>
    <mergeCell ref="CC144:CG146"/>
    <mergeCell ref="CH144:CI146"/>
    <mergeCell ref="CN23:CN145"/>
    <mergeCell ref="CS23:CS145"/>
    <mergeCell ref="CZ143:CZ145"/>
    <mergeCell ref="CX23:CX145"/>
    <mergeCell ref="B138:F140"/>
    <mergeCell ref="G138:I140"/>
    <mergeCell ref="J138:L140"/>
    <mergeCell ref="M138:O140"/>
    <mergeCell ref="P138:AV140"/>
    <mergeCell ref="AW138:BB140"/>
    <mergeCell ref="BC138:BH140"/>
    <mergeCell ref="BI138:BM140"/>
    <mergeCell ref="BN138:BR140"/>
    <mergeCell ref="CU137:CU139"/>
    <mergeCell ref="CV137:CV139"/>
    <mergeCell ref="CW137:CW139"/>
    <mergeCell ref="CY137:CY139"/>
    <mergeCell ref="CZ137:CZ139"/>
    <mergeCell ref="CO143:CO145"/>
    <mergeCell ref="CP143:CP145"/>
    <mergeCell ref="CQ143:CQ145"/>
    <mergeCell ref="BN141:BR143"/>
    <mergeCell ref="BS141:BW143"/>
    <mergeCell ref="BX141:CB143"/>
    <mergeCell ref="CC141:CG143"/>
    <mergeCell ref="CH141:CI143"/>
    <mergeCell ref="CJ143:CJ145"/>
    <mergeCell ref="B141:F143"/>
    <mergeCell ref="G141:I143"/>
    <mergeCell ref="J141:L143"/>
    <mergeCell ref="M141:O143"/>
    <mergeCell ref="P141:AV143"/>
    <mergeCell ref="AW141:BB143"/>
    <mergeCell ref="BC141:BH143"/>
    <mergeCell ref="DB137:DB139"/>
    <mergeCell ref="DA137:DA139"/>
    <mergeCell ref="CM137:CM139"/>
    <mergeCell ref="CO137:CO139"/>
    <mergeCell ref="CP137:CP139"/>
    <mergeCell ref="CQ137:CQ139"/>
    <mergeCell ref="CR137:CR139"/>
    <mergeCell ref="CT137:CT139"/>
    <mergeCell ref="BC135:BH137"/>
    <mergeCell ref="BI135:BM137"/>
    <mergeCell ref="BN135:BR137"/>
    <mergeCell ref="BS135:BW137"/>
    <mergeCell ref="BX135:CB137"/>
    <mergeCell ref="CC135:CG137"/>
    <mergeCell ref="B135:F137"/>
    <mergeCell ref="G135:I137"/>
    <mergeCell ref="J135:L137"/>
    <mergeCell ref="M135:O137"/>
    <mergeCell ref="CH138:CI140"/>
    <mergeCell ref="CJ140:CJ142"/>
    <mergeCell ref="CK140:CK142"/>
    <mergeCell ref="DA140:DA142"/>
    <mergeCell ref="DB140:DB142"/>
    <mergeCell ref="D125:CE125"/>
    <mergeCell ref="CJ125:CJ127"/>
    <mergeCell ref="CK125:CK127"/>
    <mergeCell ref="CL125:CL127"/>
    <mergeCell ref="CM125:CM127"/>
    <mergeCell ref="CO125:CO127"/>
    <mergeCell ref="CP125:CP127"/>
    <mergeCell ref="CY128:CY130"/>
    <mergeCell ref="DB131:DB133"/>
    <mergeCell ref="G133:O134"/>
    <mergeCell ref="BC133:BH134"/>
    <mergeCell ref="BI134:BM134"/>
    <mergeCell ref="BN134:BR134"/>
    <mergeCell ref="BS134:BW134"/>
    <mergeCell ref="CP131:CP133"/>
    <mergeCell ref="CQ131:CQ133"/>
    <mergeCell ref="CR131:CR133"/>
    <mergeCell ref="CT131:CT133"/>
    <mergeCell ref="BI131:CG133"/>
    <mergeCell ref="CJ131:CJ133"/>
    <mergeCell ref="CK131:CK133"/>
    <mergeCell ref="CL131:CL133"/>
    <mergeCell ref="CM131:CM133"/>
    <mergeCell ref="CO131:CO133"/>
    <mergeCell ref="DB134:DB136"/>
    <mergeCell ref="CO134:CO136"/>
    <mergeCell ref="CP134:CP136"/>
    <mergeCell ref="CQ134:CQ136"/>
    <mergeCell ref="CR134:CR136"/>
    <mergeCell ref="CT134:CT136"/>
    <mergeCell ref="B131:F134"/>
    <mergeCell ref="G131:O132"/>
    <mergeCell ref="P131:AV134"/>
    <mergeCell ref="AW131:BB134"/>
    <mergeCell ref="BC131:BH132"/>
    <mergeCell ref="BX134:CB134"/>
    <mergeCell ref="CC134:CG134"/>
    <mergeCell ref="CH135:CI137"/>
    <mergeCell ref="CJ137:CJ139"/>
    <mergeCell ref="CK137:CK139"/>
    <mergeCell ref="CL137:CL139"/>
    <mergeCell ref="P135:AV137"/>
    <mergeCell ref="AW135:BB137"/>
    <mergeCell ref="CV134:CV136"/>
    <mergeCell ref="CW134:CW136"/>
    <mergeCell ref="CY134:CY136"/>
    <mergeCell ref="CZ134:CZ136"/>
    <mergeCell ref="DA134:DA136"/>
    <mergeCell ref="BX138:CB140"/>
    <mergeCell ref="CC138:CG140"/>
    <mergeCell ref="CT128:CT130"/>
    <mergeCell ref="CU128:CU130"/>
    <mergeCell ref="CV128:CV130"/>
    <mergeCell ref="CW128:CW130"/>
    <mergeCell ref="CJ128:CJ130"/>
    <mergeCell ref="CK128:CK130"/>
    <mergeCell ref="CL128:CL130"/>
    <mergeCell ref="CM128:CM130"/>
    <mergeCell ref="CO128:CO130"/>
    <mergeCell ref="DA131:DA133"/>
    <mergeCell ref="CP128:CP130"/>
    <mergeCell ref="CW131:CW133"/>
    <mergeCell ref="CY131:CY133"/>
    <mergeCell ref="CZ131:CZ133"/>
    <mergeCell ref="CU134:CU136"/>
    <mergeCell ref="CJ134:CJ136"/>
    <mergeCell ref="CK134:CK136"/>
    <mergeCell ref="CL134:CL136"/>
    <mergeCell ref="CM134:CM136"/>
    <mergeCell ref="CZ128:CZ130"/>
    <mergeCell ref="DA128:DA130"/>
    <mergeCell ref="CU131:CU133"/>
    <mergeCell ref="CV131:CV133"/>
    <mergeCell ref="DB128:DB130"/>
    <mergeCell ref="D130:CE130"/>
    <mergeCell ref="BJ121:BO124"/>
    <mergeCell ref="BP121:BS124"/>
    <mergeCell ref="BT121:BW124"/>
    <mergeCell ref="BX121:CA124"/>
    <mergeCell ref="CB121:CE124"/>
    <mergeCell ref="CJ122:CJ124"/>
    <mergeCell ref="S121:AM124"/>
    <mergeCell ref="AN121:AS124"/>
    <mergeCell ref="AT121:AW124"/>
    <mergeCell ref="AX121:BA124"/>
    <mergeCell ref="BB121:BE124"/>
    <mergeCell ref="BF121:BI124"/>
    <mergeCell ref="CY125:CY127"/>
    <mergeCell ref="CZ125:CZ127"/>
    <mergeCell ref="DA125:DA127"/>
    <mergeCell ref="DB125:DB127"/>
    <mergeCell ref="D126:G129"/>
    <mergeCell ref="H126:K129"/>
    <mergeCell ref="L126:O129"/>
    <mergeCell ref="P126:R129"/>
    <mergeCell ref="S126:AT129"/>
    <mergeCell ref="AU126:CE129"/>
    <mergeCell ref="CQ125:CQ127"/>
    <mergeCell ref="CR125:CR127"/>
    <mergeCell ref="CT125:CT127"/>
    <mergeCell ref="CU125:CU127"/>
    <mergeCell ref="CV125:CV127"/>
    <mergeCell ref="CW125:CW127"/>
    <mergeCell ref="CQ128:CQ130"/>
    <mergeCell ref="CR128:CR130"/>
    <mergeCell ref="DB116:DB118"/>
    <mergeCell ref="CJ119:CJ121"/>
    <mergeCell ref="CK119:CK121"/>
    <mergeCell ref="CL119:CL121"/>
    <mergeCell ref="CM119:CM121"/>
    <mergeCell ref="CO119:CO121"/>
    <mergeCell ref="CP116:CP118"/>
    <mergeCell ref="CQ116:CQ118"/>
    <mergeCell ref="CR116:CR118"/>
    <mergeCell ref="CT116:CT118"/>
    <mergeCell ref="CU116:CU118"/>
    <mergeCell ref="CV116:CV118"/>
    <mergeCell ref="CK122:CK124"/>
    <mergeCell ref="CL122:CL124"/>
    <mergeCell ref="CM122:CM124"/>
    <mergeCell ref="CO122:CO124"/>
    <mergeCell ref="CP122:CP124"/>
    <mergeCell ref="CQ122:CQ124"/>
    <mergeCell ref="DB122:DB124"/>
    <mergeCell ref="CR122:CR124"/>
    <mergeCell ref="CT122:CT124"/>
    <mergeCell ref="CU122:CU124"/>
    <mergeCell ref="CV122:CV124"/>
    <mergeCell ref="CW122:CW124"/>
    <mergeCell ref="CY122:CY124"/>
    <mergeCell ref="CZ122:CZ124"/>
    <mergeCell ref="DA122:DA124"/>
    <mergeCell ref="AT116:AW119"/>
    <mergeCell ref="AX116:BA119"/>
    <mergeCell ref="CU113:CU115"/>
    <mergeCell ref="CV113:CV115"/>
    <mergeCell ref="CW113:CW115"/>
    <mergeCell ref="CY113:CY115"/>
    <mergeCell ref="CZ113:CZ115"/>
    <mergeCell ref="DA113:DA115"/>
    <mergeCell ref="CM113:CM115"/>
    <mergeCell ref="CO113:CO115"/>
    <mergeCell ref="CP113:CP115"/>
    <mergeCell ref="CQ113:CQ115"/>
    <mergeCell ref="CW119:CW121"/>
    <mergeCell ref="CY119:CY121"/>
    <mergeCell ref="CZ119:CZ121"/>
    <mergeCell ref="DA119:DA121"/>
    <mergeCell ref="DB119:DB121"/>
    <mergeCell ref="D120:CE120"/>
    <mergeCell ref="D121:G124"/>
    <mergeCell ref="H121:K124"/>
    <mergeCell ref="L121:O124"/>
    <mergeCell ref="P121:R124"/>
    <mergeCell ref="CP119:CP121"/>
    <mergeCell ref="CQ119:CQ121"/>
    <mergeCell ref="CR119:CR121"/>
    <mergeCell ref="CT119:CT121"/>
    <mergeCell ref="CU119:CU121"/>
    <mergeCell ref="CV119:CV121"/>
    <mergeCell ref="CW116:CW118"/>
    <mergeCell ref="CY116:CY118"/>
    <mergeCell ref="CZ116:CZ118"/>
    <mergeCell ref="DA116:DA118"/>
    <mergeCell ref="D111:CE111"/>
    <mergeCell ref="D112:O113"/>
    <mergeCell ref="P112:AM113"/>
    <mergeCell ref="AN112:CE115"/>
    <mergeCell ref="CJ113:CJ115"/>
    <mergeCell ref="CK113:CK115"/>
    <mergeCell ref="CL113:CL115"/>
    <mergeCell ref="CR110:CR112"/>
    <mergeCell ref="CT110:CT112"/>
    <mergeCell ref="CU110:CU112"/>
    <mergeCell ref="CV110:CV112"/>
    <mergeCell ref="CW110:CW112"/>
    <mergeCell ref="CY110:CY112"/>
    <mergeCell ref="CB116:CE119"/>
    <mergeCell ref="CJ116:CJ118"/>
    <mergeCell ref="CK116:CK118"/>
    <mergeCell ref="CL116:CL118"/>
    <mergeCell ref="CM116:CM118"/>
    <mergeCell ref="CO116:CO118"/>
    <mergeCell ref="BB116:BE119"/>
    <mergeCell ref="BF116:BI119"/>
    <mergeCell ref="BJ116:BO119"/>
    <mergeCell ref="BP116:BS119"/>
    <mergeCell ref="BT116:BW119"/>
    <mergeCell ref="BX116:CA119"/>
    <mergeCell ref="D114:K115"/>
    <mergeCell ref="L114:AM115"/>
    <mergeCell ref="D116:G119"/>
    <mergeCell ref="H116:K119"/>
    <mergeCell ref="L116:R119"/>
    <mergeCell ref="S116:AM119"/>
    <mergeCell ref="AN116:AS119"/>
    <mergeCell ref="CT107:CT109"/>
    <mergeCell ref="CU107:CU109"/>
    <mergeCell ref="CV107:CV109"/>
    <mergeCell ref="CW107:CW109"/>
    <mergeCell ref="CY107:CY109"/>
    <mergeCell ref="CZ107:CZ109"/>
    <mergeCell ref="CL107:CL109"/>
    <mergeCell ref="CM107:CM109"/>
    <mergeCell ref="CO107:CO109"/>
    <mergeCell ref="CP107:CP109"/>
    <mergeCell ref="CQ107:CQ109"/>
    <mergeCell ref="CR107:CR109"/>
    <mergeCell ref="CR113:CR115"/>
    <mergeCell ref="CT113:CT115"/>
    <mergeCell ref="CZ110:CZ112"/>
    <mergeCell ref="DA110:DA112"/>
    <mergeCell ref="DB110:DB112"/>
    <mergeCell ref="DB113:DB115"/>
    <mergeCell ref="DA104:DA106"/>
    <mergeCell ref="DB104:DB106"/>
    <mergeCell ref="B106:C130"/>
    <mergeCell ref="D106:CE106"/>
    <mergeCell ref="CF106:CG130"/>
    <mergeCell ref="CH106:CI134"/>
    <mergeCell ref="D107:K108"/>
    <mergeCell ref="L107:CE110"/>
    <mergeCell ref="CJ107:CJ109"/>
    <mergeCell ref="CK107:CK109"/>
    <mergeCell ref="CT104:CT106"/>
    <mergeCell ref="CU104:CU106"/>
    <mergeCell ref="CV104:CV106"/>
    <mergeCell ref="CW104:CW106"/>
    <mergeCell ref="CY104:CY106"/>
    <mergeCell ref="CZ104:CZ106"/>
    <mergeCell ref="CL104:CL106"/>
    <mergeCell ref="CM104:CM106"/>
    <mergeCell ref="CO104:CO106"/>
    <mergeCell ref="CP104:CP106"/>
    <mergeCell ref="CQ104:CQ106"/>
    <mergeCell ref="CR104:CR106"/>
    <mergeCell ref="DA107:DA109"/>
    <mergeCell ref="DB107:DB109"/>
    <mergeCell ref="D109:K110"/>
    <mergeCell ref="CJ110:CJ112"/>
    <mergeCell ref="CK110:CK112"/>
    <mergeCell ref="CL110:CL112"/>
    <mergeCell ref="CM110:CM112"/>
    <mergeCell ref="CO110:CO112"/>
    <mergeCell ref="CP110:CP112"/>
    <mergeCell ref="CQ110:CQ112"/>
    <mergeCell ref="Y103:AA105"/>
    <mergeCell ref="AB103:AD105"/>
    <mergeCell ref="AE103:BR105"/>
    <mergeCell ref="BS103:BW105"/>
    <mergeCell ref="BX103:CB105"/>
    <mergeCell ref="CC103:CG105"/>
    <mergeCell ref="CT101:CT103"/>
    <mergeCell ref="CU101:CU103"/>
    <mergeCell ref="CV101:CV103"/>
    <mergeCell ref="CW101:CW103"/>
    <mergeCell ref="CY101:CY103"/>
    <mergeCell ref="CZ101:CZ103"/>
    <mergeCell ref="CL101:CL103"/>
    <mergeCell ref="CM101:CM103"/>
    <mergeCell ref="CO101:CO103"/>
    <mergeCell ref="CP101:CP103"/>
    <mergeCell ref="CQ101:CQ103"/>
    <mergeCell ref="CR101:CR103"/>
    <mergeCell ref="BS100:BW102"/>
    <mergeCell ref="BX100:CB102"/>
    <mergeCell ref="CC100:CG102"/>
    <mergeCell ref="CH100:CI102"/>
    <mergeCell ref="CJ101:CJ103"/>
    <mergeCell ref="CK101:CK103"/>
    <mergeCell ref="CH103:CI105"/>
    <mergeCell ref="CJ104:CJ106"/>
    <mergeCell ref="CK104:CK106"/>
    <mergeCell ref="CW98:CW100"/>
    <mergeCell ref="CY98:CY100"/>
    <mergeCell ref="CZ98:CZ100"/>
    <mergeCell ref="DA98:DA100"/>
    <mergeCell ref="DB98:DB100"/>
    <mergeCell ref="B100:U102"/>
    <mergeCell ref="V100:X102"/>
    <mergeCell ref="Y100:AA102"/>
    <mergeCell ref="AB100:AD102"/>
    <mergeCell ref="AE100:BR102"/>
    <mergeCell ref="CP98:CP100"/>
    <mergeCell ref="CQ98:CQ100"/>
    <mergeCell ref="CR98:CR100"/>
    <mergeCell ref="CT98:CT100"/>
    <mergeCell ref="CU98:CU100"/>
    <mergeCell ref="CV98:CV100"/>
    <mergeCell ref="CH97:CI99"/>
    <mergeCell ref="CJ98:CJ100"/>
    <mergeCell ref="CK98:CK100"/>
    <mergeCell ref="CL98:CL100"/>
    <mergeCell ref="CM98:CM100"/>
    <mergeCell ref="CO98:CO100"/>
    <mergeCell ref="BC97:BH99"/>
    <mergeCell ref="BI97:BM99"/>
    <mergeCell ref="BN97:BR99"/>
    <mergeCell ref="BS97:BW99"/>
    <mergeCell ref="BX97:CB99"/>
    <mergeCell ref="CC97:CG99"/>
    <mergeCell ref="B97:F99"/>
    <mergeCell ref="DA101:DA103"/>
    <mergeCell ref="DB101:DB103"/>
    <mergeCell ref="B103:U105"/>
    <mergeCell ref="V103:X105"/>
    <mergeCell ref="G97:I99"/>
    <mergeCell ref="J97:L99"/>
    <mergeCell ref="M97:O99"/>
    <mergeCell ref="P97:AV99"/>
    <mergeCell ref="AW97:BB99"/>
    <mergeCell ref="BI85:BM87"/>
    <mergeCell ref="BN85:BR87"/>
    <mergeCell ref="BS85:BW87"/>
    <mergeCell ref="BX85:CB87"/>
    <mergeCell ref="CC85:CG87"/>
    <mergeCell ref="CH85:CI87"/>
    <mergeCell ref="BC88:BH90"/>
    <mergeCell ref="BC91:BH93"/>
    <mergeCell ref="BC94:BH96"/>
    <mergeCell ref="BI88:BM90"/>
    <mergeCell ref="BN88:BR90"/>
    <mergeCell ref="BS88:BW90"/>
    <mergeCell ref="BX88:CB90"/>
    <mergeCell ref="CC88:CG90"/>
    <mergeCell ref="BI91:BM93"/>
    <mergeCell ref="DA83:DA85"/>
    <mergeCell ref="DB83:DB85"/>
    <mergeCell ref="B85:F87"/>
    <mergeCell ref="G85:I87"/>
    <mergeCell ref="J85:L87"/>
    <mergeCell ref="M85:O87"/>
    <mergeCell ref="P85:AV87"/>
    <mergeCell ref="AW85:BB87"/>
    <mergeCell ref="BC85:BH87"/>
    <mergeCell ref="CR83:CR85"/>
    <mergeCell ref="CT83:CT85"/>
    <mergeCell ref="CU83:CU85"/>
    <mergeCell ref="CV83:CV85"/>
    <mergeCell ref="CW83:CW85"/>
    <mergeCell ref="CY83:CY85"/>
    <mergeCell ref="CK83:CK85"/>
    <mergeCell ref="CL83:CL85"/>
    <mergeCell ref="CM83:CM85"/>
    <mergeCell ref="CO83:CO85"/>
    <mergeCell ref="CP83:CP85"/>
    <mergeCell ref="CQ83:CQ85"/>
    <mergeCell ref="BN82:BR84"/>
    <mergeCell ref="BS82:BW84"/>
    <mergeCell ref="BX82:CB84"/>
    <mergeCell ref="CC82:CG84"/>
    <mergeCell ref="CH82:CI84"/>
    <mergeCell ref="CJ83:CJ85"/>
    <mergeCell ref="DA80:DA82"/>
    <mergeCell ref="DB80:DB82"/>
    <mergeCell ref="B82:F84"/>
    <mergeCell ref="G82:I84"/>
    <mergeCell ref="J82:L84"/>
    <mergeCell ref="M82:O84"/>
    <mergeCell ref="P82:AV84"/>
    <mergeCell ref="AW82:BB84"/>
    <mergeCell ref="BC82:BH84"/>
    <mergeCell ref="BI82:BM84"/>
    <mergeCell ref="CT80:CT82"/>
    <mergeCell ref="CU80:CU82"/>
    <mergeCell ref="CV80:CV82"/>
    <mergeCell ref="CW80:CW82"/>
    <mergeCell ref="CY80:CY82"/>
    <mergeCell ref="CZ80:CZ82"/>
    <mergeCell ref="CL80:CL82"/>
    <mergeCell ref="CM80:CM82"/>
    <mergeCell ref="CO80:CO82"/>
    <mergeCell ref="CP80:CP82"/>
    <mergeCell ref="CQ80:CQ82"/>
    <mergeCell ref="CR80:CR82"/>
    <mergeCell ref="BS79:BW81"/>
    <mergeCell ref="BX79:CB81"/>
    <mergeCell ref="CC79:CG81"/>
    <mergeCell ref="CH79:CI81"/>
    <mergeCell ref="CJ80:CJ82"/>
    <mergeCell ref="CK80:CK82"/>
    <mergeCell ref="CZ83:CZ85"/>
    <mergeCell ref="DB77:DB79"/>
    <mergeCell ref="B79:F81"/>
    <mergeCell ref="G79:I81"/>
    <mergeCell ref="J79:L81"/>
    <mergeCell ref="M79:O81"/>
    <mergeCell ref="P79:AV81"/>
    <mergeCell ref="AW79:BB81"/>
    <mergeCell ref="BC79:BH81"/>
    <mergeCell ref="BI79:BM81"/>
    <mergeCell ref="BN79:BR81"/>
    <mergeCell ref="CU77:CU79"/>
    <mergeCell ref="CV77:CV79"/>
    <mergeCell ref="CW77:CW79"/>
    <mergeCell ref="CY77:CY79"/>
    <mergeCell ref="CZ77:CZ79"/>
    <mergeCell ref="DA77:DA79"/>
    <mergeCell ref="CM77:CM79"/>
    <mergeCell ref="CO77:CO79"/>
    <mergeCell ref="CP77:CP79"/>
    <mergeCell ref="CQ77:CQ79"/>
    <mergeCell ref="CR77:CR79"/>
    <mergeCell ref="CT77:CT79"/>
    <mergeCell ref="BC76:BH78"/>
    <mergeCell ref="BI76:BM78"/>
    <mergeCell ref="BN76:BR78"/>
    <mergeCell ref="BS76:BW78"/>
    <mergeCell ref="BX76:CB78"/>
    <mergeCell ref="CC76:CG78"/>
    <mergeCell ref="B76:F78"/>
    <mergeCell ref="G76:I78"/>
    <mergeCell ref="J76:L78"/>
    <mergeCell ref="M76:O78"/>
    <mergeCell ref="P76:AV78"/>
    <mergeCell ref="AW76:BB78"/>
    <mergeCell ref="CV74:CV76"/>
    <mergeCell ref="CW74:CW76"/>
    <mergeCell ref="CY74:CY76"/>
    <mergeCell ref="CZ74:CZ76"/>
    <mergeCell ref="DA74:DA76"/>
    <mergeCell ref="DB74:DB76"/>
    <mergeCell ref="CO74:CO76"/>
    <mergeCell ref="CP74:CP76"/>
    <mergeCell ref="CQ74:CQ76"/>
    <mergeCell ref="CR74:CR76"/>
    <mergeCell ref="CT74:CT76"/>
    <mergeCell ref="CU74:CU76"/>
    <mergeCell ref="CC73:CG75"/>
    <mergeCell ref="CH73:CI75"/>
    <mergeCell ref="CJ74:CJ76"/>
    <mergeCell ref="CK74:CK76"/>
    <mergeCell ref="CL74:CL76"/>
    <mergeCell ref="CM74:CM76"/>
    <mergeCell ref="CH76:CI78"/>
    <mergeCell ref="CJ77:CJ79"/>
    <mergeCell ref="CK77:CK79"/>
    <mergeCell ref="CL77:CL79"/>
    <mergeCell ref="AW73:BB75"/>
    <mergeCell ref="BC73:BH75"/>
    <mergeCell ref="BI73:BM75"/>
    <mergeCell ref="BN73:BR75"/>
    <mergeCell ref="BS73:BW75"/>
    <mergeCell ref="BX73:CB75"/>
    <mergeCell ref="CW71:CW73"/>
    <mergeCell ref="CY71:CY73"/>
    <mergeCell ref="CZ71:CZ73"/>
    <mergeCell ref="DA71:DA73"/>
    <mergeCell ref="DB71:DB73"/>
    <mergeCell ref="B73:F75"/>
    <mergeCell ref="G73:I75"/>
    <mergeCell ref="J73:L75"/>
    <mergeCell ref="M73:O75"/>
    <mergeCell ref="P73:AV75"/>
    <mergeCell ref="CP71:CP73"/>
    <mergeCell ref="CQ71:CQ73"/>
    <mergeCell ref="CR71:CR73"/>
    <mergeCell ref="CT71:CT73"/>
    <mergeCell ref="CU71:CU73"/>
    <mergeCell ref="CV71:CV73"/>
    <mergeCell ref="CH70:CI72"/>
    <mergeCell ref="CJ71:CJ73"/>
    <mergeCell ref="CK71:CK73"/>
    <mergeCell ref="CL71:CL73"/>
    <mergeCell ref="CM71:CM73"/>
    <mergeCell ref="CO71:CO73"/>
    <mergeCell ref="BC70:BH72"/>
    <mergeCell ref="BI70:BM72"/>
    <mergeCell ref="BN70:BR72"/>
    <mergeCell ref="BS70:BW72"/>
    <mergeCell ref="BX70:CB72"/>
    <mergeCell ref="CC70:CG72"/>
    <mergeCell ref="CY68:CY70"/>
    <mergeCell ref="CZ68:CZ70"/>
    <mergeCell ref="DA68:DA70"/>
    <mergeCell ref="DB68:DB70"/>
    <mergeCell ref="B70:F72"/>
    <mergeCell ref="G70:I72"/>
    <mergeCell ref="J70:L72"/>
    <mergeCell ref="M70:O72"/>
    <mergeCell ref="P70:AV72"/>
    <mergeCell ref="AW70:BB72"/>
    <mergeCell ref="CQ68:CQ70"/>
    <mergeCell ref="CR68:CR70"/>
    <mergeCell ref="CT68:CT70"/>
    <mergeCell ref="CU68:CU70"/>
    <mergeCell ref="CV68:CV70"/>
    <mergeCell ref="CW68:CW70"/>
    <mergeCell ref="CJ68:CJ70"/>
    <mergeCell ref="CK68:CK70"/>
    <mergeCell ref="CL68:CL70"/>
    <mergeCell ref="CM68:CM70"/>
    <mergeCell ref="CO68:CO70"/>
    <mergeCell ref="CP68:CP70"/>
    <mergeCell ref="BI67:BM69"/>
    <mergeCell ref="BN67:BR69"/>
    <mergeCell ref="BS67:BW69"/>
    <mergeCell ref="BX67:CB69"/>
    <mergeCell ref="CC67:CG69"/>
    <mergeCell ref="CH67:CI69"/>
    <mergeCell ref="DA65:DA67"/>
    <mergeCell ref="DB65:DB67"/>
    <mergeCell ref="B67:F69"/>
    <mergeCell ref="G67:I69"/>
    <mergeCell ref="J67:L69"/>
    <mergeCell ref="M67:O69"/>
    <mergeCell ref="P67:AV69"/>
    <mergeCell ref="AW67:BB69"/>
    <mergeCell ref="BC67:BH69"/>
    <mergeCell ref="CR65:CR67"/>
    <mergeCell ref="CT65:CT67"/>
    <mergeCell ref="CU65:CU67"/>
    <mergeCell ref="CV65:CV67"/>
    <mergeCell ref="CW65:CW67"/>
    <mergeCell ref="CY65:CY67"/>
    <mergeCell ref="CK65:CK67"/>
    <mergeCell ref="CL65:CL67"/>
    <mergeCell ref="CM65:CM67"/>
    <mergeCell ref="CO65:CO67"/>
    <mergeCell ref="CP65:CP67"/>
    <mergeCell ref="CQ65:CQ67"/>
    <mergeCell ref="BN64:BR66"/>
    <mergeCell ref="BS64:BW66"/>
    <mergeCell ref="BX64:CB66"/>
    <mergeCell ref="CC64:CG66"/>
    <mergeCell ref="CH64:CI66"/>
    <mergeCell ref="CJ65:CJ67"/>
    <mergeCell ref="DA62:DA64"/>
    <mergeCell ref="DB62:DB64"/>
    <mergeCell ref="B64:F66"/>
    <mergeCell ref="G64:I66"/>
    <mergeCell ref="J58:L60"/>
    <mergeCell ref="M58:O60"/>
    <mergeCell ref="J64:L66"/>
    <mergeCell ref="M64:O66"/>
    <mergeCell ref="P64:AV66"/>
    <mergeCell ref="AW64:BB66"/>
    <mergeCell ref="BC64:BH66"/>
    <mergeCell ref="BI64:BM66"/>
    <mergeCell ref="CT62:CT64"/>
    <mergeCell ref="CU62:CU64"/>
    <mergeCell ref="CV62:CV64"/>
    <mergeCell ref="CW62:CW64"/>
    <mergeCell ref="CY62:CY64"/>
    <mergeCell ref="CZ62:CZ64"/>
    <mergeCell ref="CL62:CL64"/>
    <mergeCell ref="CM62:CM64"/>
    <mergeCell ref="CO62:CO64"/>
    <mergeCell ref="CP62:CP64"/>
    <mergeCell ref="CQ62:CQ64"/>
    <mergeCell ref="CR62:CR64"/>
    <mergeCell ref="BS61:BW63"/>
    <mergeCell ref="BX61:CB63"/>
    <mergeCell ref="CC61:CG63"/>
    <mergeCell ref="CH61:CI63"/>
    <mergeCell ref="CJ62:CJ64"/>
    <mergeCell ref="CK62:CK64"/>
    <mergeCell ref="CZ65:CZ67"/>
    <mergeCell ref="CW53:CW55"/>
    <mergeCell ref="CY53:CY55"/>
    <mergeCell ref="DB59:DB61"/>
    <mergeCell ref="B61:F63"/>
    <mergeCell ref="G61:I63"/>
    <mergeCell ref="J61:L63"/>
    <mergeCell ref="M61:O63"/>
    <mergeCell ref="P61:AV63"/>
    <mergeCell ref="AW61:BB63"/>
    <mergeCell ref="BC61:BH63"/>
    <mergeCell ref="BI61:BM63"/>
    <mergeCell ref="BN61:BR63"/>
    <mergeCell ref="CU59:CU61"/>
    <mergeCell ref="CV59:CV61"/>
    <mergeCell ref="CW59:CW61"/>
    <mergeCell ref="CY59:CY61"/>
    <mergeCell ref="CZ59:CZ61"/>
    <mergeCell ref="DA59:DA61"/>
    <mergeCell ref="CM59:CM61"/>
    <mergeCell ref="CO59:CO61"/>
    <mergeCell ref="CP59:CP61"/>
    <mergeCell ref="CQ59:CQ61"/>
    <mergeCell ref="CR59:CR61"/>
    <mergeCell ref="CT59:CT61"/>
    <mergeCell ref="BC58:BH60"/>
    <mergeCell ref="BI58:BM60"/>
    <mergeCell ref="BN58:BR60"/>
    <mergeCell ref="BS58:BW60"/>
    <mergeCell ref="BX58:CB60"/>
    <mergeCell ref="CC58:CG60"/>
    <mergeCell ref="B58:F60"/>
    <mergeCell ref="G58:I60"/>
    <mergeCell ref="B52:F54"/>
    <mergeCell ref="G52:I54"/>
    <mergeCell ref="P58:AV60"/>
    <mergeCell ref="AW58:BB60"/>
    <mergeCell ref="CV56:CV58"/>
    <mergeCell ref="CW56:CW58"/>
    <mergeCell ref="CY56:CY58"/>
    <mergeCell ref="CZ56:CZ58"/>
    <mergeCell ref="DA56:DA58"/>
    <mergeCell ref="DB56:DB58"/>
    <mergeCell ref="CO56:CO58"/>
    <mergeCell ref="CP56:CP58"/>
    <mergeCell ref="CQ56:CQ58"/>
    <mergeCell ref="CR56:CR58"/>
    <mergeCell ref="CT56:CT58"/>
    <mergeCell ref="CU56:CU58"/>
    <mergeCell ref="CC55:CG57"/>
    <mergeCell ref="CH55:CI57"/>
    <mergeCell ref="CJ56:CJ58"/>
    <mergeCell ref="CK56:CK58"/>
    <mergeCell ref="CL56:CL58"/>
    <mergeCell ref="CM56:CM58"/>
    <mergeCell ref="CH58:CI60"/>
    <mergeCell ref="CJ59:CJ61"/>
    <mergeCell ref="CK59:CK61"/>
    <mergeCell ref="CL59:CL61"/>
    <mergeCell ref="AW55:BB57"/>
    <mergeCell ref="BC55:BH57"/>
    <mergeCell ref="BI55:BM57"/>
    <mergeCell ref="BN55:BR57"/>
    <mergeCell ref="BS55:BW57"/>
    <mergeCell ref="BX55:CB57"/>
    <mergeCell ref="CC49:CG51"/>
    <mergeCell ref="CH49:CI51"/>
    <mergeCell ref="CZ53:CZ55"/>
    <mergeCell ref="DA53:DA55"/>
    <mergeCell ref="DB53:DB55"/>
    <mergeCell ref="B55:F57"/>
    <mergeCell ref="G55:I57"/>
    <mergeCell ref="J55:L57"/>
    <mergeCell ref="M55:O57"/>
    <mergeCell ref="P55:AV57"/>
    <mergeCell ref="CP53:CP55"/>
    <mergeCell ref="CQ53:CQ55"/>
    <mergeCell ref="CR53:CR55"/>
    <mergeCell ref="CT53:CT55"/>
    <mergeCell ref="CU53:CU55"/>
    <mergeCell ref="CV53:CV55"/>
    <mergeCell ref="CH52:CI54"/>
    <mergeCell ref="CJ53:CJ55"/>
    <mergeCell ref="CK53:CK55"/>
    <mergeCell ref="CL53:CL55"/>
    <mergeCell ref="CM53:CM55"/>
    <mergeCell ref="CO53:CO55"/>
    <mergeCell ref="BC52:BH54"/>
    <mergeCell ref="BI52:BM54"/>
    <mergeCell ref="BN52:BR54"/>
    <mergeCell ref="BS52:BW54"/>
    <mergeCell ref="BX52:CB54"/>
    <mergeCell ref="CC52:CG54"/>
    <mergeCell ref="CY50:CY52"/>
    <mergeCell ref="CZ50:CZ52"/>
    <mergeCell ref="DA50:DA52"/>
    <mergeCell ref="DB50:DB52"/>
    <mergeCell ref="CP47:CP49"/>
    <mergeCell ref="CQ47:CQ49"/>
    <mergeCell ref="B46:F48"/>
    <mergeCell ref="G46:I48"/>
    <mergeCell ref="J46:L48"/>
    <mergeCell ref="M46:O48"/>
    <mergeCell ref="P46:AV48"/>
    <mergeCell ref="AW46:BB48"/>
    <mergeCell ref="DB44:DB46"/>
    <mergeCell ref="BI45:BM45"/>
    <mergeCell ref="BN45:BR45"/>
    <mergeCell ref="BS45:BW45"/>
    <mergeCell ref="J52:L54"/>
    <mergeCell ref="M52:O54"/>
    <mergeCell ref="P52:AV54"/>
    <mergeCell ref="AW52:BB54"/>
    <mergeCell ref="CQ50:CQ52"/>
    <mergeCell ref="CR50:CR52"/>
    <mergeCell ref="CT50:CT52"/>
    <mergeCell ref="CU50:CU52"/>
    <mergeCell ref="CV50:CV52"/>
    <mergeCell ref="CW50:CW52"/>
    <mergeCell ref="CJ50:CJ52"/>
    <mergeCell ref="CK50:CK52"/>
    <mergeCell ref="CL50:CL52"/>
    <mergeCell ref="CM50:CM52"/>
    <mergeCell ref="CO50:CO52"/>
    <mergeCell ref="CP50:CP52"/>
    <mergeCell ref="BI49:BM51"/>
    <mergeCell ref="BN49:BR51"/>
    <mergeCell ref="BS49:BW51"/>
    <mergeCell ref="BX49:CB51"/>
    <mergeCell ref="CV44:CV46"/>
    <mergeCell ref="CW44:CW46"/>
    <mergeCell ref="CY44:CY46"/>
    <mergeCell ref="CZ44:CZ46"/>
    <mergeCell ref="DA44:DA46"/>
    <mergeCell ref="CM44:CM46"/>
    <mergeCell ref="CO44:CO46"/>
    <mergeCell ref="CP44:CP46"/>
    <mergeCell ref="CQ44:CQ46"/>
    <mergeCell ref="CR44:CR46"/>
    <mergeCell ref="CT44:CT46"/>
    <mergeCell ref="BI42:CG44"/>
    <mergeCell ref="CZ47:CZ49"/>
    <mergeCell ref="DA47:DA49"/>
    <mergeCell ref="DB47:DB49"/>
    <mergeCell ref="B49:F51"/>
    <mergeCell ref="G49:I51"/>
    <mergeCell ref="J49:L51"/>
    <mergeCell ref="M49:O51"/>
    <mergeCell ref="P49:AV51"/>
    <mergeCell ref="AW49:BB51"/>
    <mergeCell ref="BC49:BH51"/>
    <mergeCell ref="CR47:CR49"/>
    <mergeCell ref="CT47:CT49"/>
    <mergeCell ref="CU47:CU49"/>
    <mergeCell ref="CV47:CV49"/>
    <mergeCell ref="CW47:CW49"/>
    <mergeCell ref="CY47:CY49"/>
    <mergeCell ref="CK47:CK49"/>
    <mergeCell ref="CL47:CL49"/>
    <mergeCell ref="CM47:CM49"/>
    <mergeCell ref="CO47:CO49"/>
    <mergeCell ref="G44:O45"/>
    <mergeCell ref="BC44:BH45"/>
    <mergeCell ref="CJ44:CJ46"/>
    <mergeCell ref="CK44:CK46"/>
    <mergeCell ref="CL44:CL46"/>
    <mergeCell ref="BC46:BH48"/>
    <mergeCell ref="CC46:CG48"/>
    <mergeCell ref="CH46:CI48"/>
    <mergeCell ref="CJ47:CJ49"/>
    <mergeCell ref="CW41:CW43"/>
    <mergeCell ref="CY41:CY43"/>
    <mergeCell ref="CZ41:CZ43"/>
    <mergeCell ref="DA41:DA43"/>
    <mergeCell ref="DB41:DB43"/>
    <mergeCell ref="B42:F45"/>
    <mergeCell ref="G42:O43"/>
    <mergeCell ref="P42:AV45"/>
    <mergeCell ref="AW42:BB45"/>
    <mergeCell ref="BC42:BH43"/>
    <mergeCell ref="CP41:CP43"/>
    <mergeCell ref="CQ41:CQ43"/>
    <mergeCell ref="CR41:CR43"/>
    <mergeCell ref="CT41:CT43"/>
    <mergeCell ref="CU41:CU43"/>
    <mergeCell ref="CV41:CV43"/>
    <mergeCell ref="BX45:CB45"/>
    <mergeCell ref="CC45:CG45"/>
    <mergeCell ref="BI46:BM48"/>
    <mergeCell ref="BN46:BR48"/>
    <mergeCell ref="BS46:BW48"/>
    <mergeCell ref="BX46:CB48"/>
    <mergeCell ref="CU44:CU46"/>
    <mergeCell ref="D41:CE41"/>
    <mergeCell ref="CJ41:CJ43"/>
    <mergeCell ref="CK41:CK43"/>
    <mergeCell ref="CL41:CL43"/>
    <mergeCell ref="CM41:CM43"/>
    <mergeCell ref="CO41:CO43"/>
    <mergeCell ref="CQ38:CQ40"/>
    <mergeCell ref="CR38:CR40"/>
    <mergeCell ref="CT38:CT40"/>
    <mergeCell ref="CU38:CU40"/>
    <mergeCell ref="CV38:CV40"/>
    <mergeCell ref="CW38:CW40"/>
    <mergeCell ref="CJ38:CJ40"/>
    <mergeCell ref="CK38:CK40"/>
    <mergeCell ref="CL38:CL40"/>
    <mergeCell ref="CM38:CM40"/>
    <mergeCell ref="CO38:CO40"/>
    <mergeCell ref="CP38:CP40"/>
    <mergeCell ref="CV35:CV37"/>
    <mergeCell ref="CZ35:CZ37"/>
    <mergeCell ref="DA35:DA37"/>
    <mergeCell ref="DB35:DB37"/>
    <mergeCell ref="CO35:CO37"/>
    <mergeCell ref="CP35:CP37"/>
    <mergeCell ref="CQ35:CQ37"/>
    <mergeCell ref="CR35:CR37"/>
    <mergeCell ref="CT35:CT37"/>
    <mergeCell ref="CU35:CU37"/>
    <mergeCell ref="AX32:BA35"/>
    <mergeCell ref="BB32:BE35"/>
    <mergeCell ref="BF32:BI35"/>
    <mergeCell ref="BJ32:BO35"/>
    <mergeCell ref="BP32:BS35"/>
    <mergeCell ref="BT32:BW35"/>
    <mergeCell ref="CY38:CY40"/>
    <mergeCell ref="CZ38:CZ40"/>
    <mergeCell ref="DA38:DA40"/>
    <mergeCell ref="DB38:DB40"/>
    <mergeCell ref="CV32:CV34"/>
    <mergeCell ref="CW32:CW34"/>
    <mergeCell ref="CY32:CY34"/>
    <mergeCell ref="CZ32:CZ34"/>
    <mergeCell ref="DA32:DA34"/>
    <mergeCell ref="DB32:DB34"/>
    <mergeCell ref="CO32:CO34"/>
    <mergeCell ref="CP32:CP34"/>
    <mergeCell ref="CQ32:CQ34"/>
    <mergeCell ref="CR32:CR34"/>
    <mergeCell ref="CT32:CT34"/>
    <mergeCell ref="CU32:CU34"/>
    <mergeCell ref="AN27:AS30"/>
    <mergeCell ref="AT27:AW30"/>
    <mergeCell ref="CB32:CE35"/>
    <mergeCell ref="CJ32:CJ34"/>
    <mergeCell ref="CK32:CK34"/>
    <mergeCell ref="CL32:CL34"/>
    <mergeCell ref="CM32:CM34"/>
    <mergeCell ref="CJ35:CJ37"/>
    <mergeCell ref="CK35:CK37"/>
    <mergeCell ref="CL35:CL37"/>
    <mergeCell ref="CM35:CM37"/>
    <mergeCell ref="D36:CE36"/>
    <mergeCell ref="D37:G40"/>
    <mergeCell ref="H37:K40"/>
    <mergeCell ref="L37:O40"/>
    <mergeCell ref="P37:R40"/>
    <mergeCell ref="S37:AT40"/>
    <mergeCell ref="AU37:CE40"/>
    <mergeCell ref="BX32:CA35"/>
    <mergeCell ref="L27:R30"/>
    <mergeCell ref="S27:AM30"/>
    <mergeCell ref="D23:O24"/>
    <mergeCell ref="P23:AM24"/>
    <mergeCell ref="CW35:CW37"/>
    <mergeCell ref="CY35:CY37"/>
    <mergeCell ref="DA29:DA31"/>
    <mergeCell ref="DB29:DB31"/>
    <mergeCell ref="D31:CE31"/>
    <mergeCell ref="D32:G35"/>
    <mergeCell ref="H32:K35"/>
    <mergeCell ref="L32:O35"/>
    <mergeCell ref="P32:R35"/>
    <mergeCell ref="S32:AM35"/>
    <mergeCell ref="AN32:AS35"/>
    <mergeCell ref="AT32:AW35"/>
    <mergeCell ref="CT29:CT31"/>
    <mergeCell ref="CU29:CU31"/>
    <mergeCell ref="CV29:CV31"/>
    <mergeCell ref="CW29:CW31"/>
    <mergeCell ref="CY29:CY31"/>
    <mergeCell ref="CZ29:CZ31"/>
    <mergeCell ref="CL29:CL31"/>
    <mergeCell ref="CM29:CM31"/>
    <mergeCell ref="CO29:CO31"/>
    <mergeCell ref="CP29:CP31"/>
    <mergeCell ref="CQ29:CQ31"/>
    <mergeCell ref="CR29:CR31"/>
    <mergeCell ref="BP27:BS30"/>
    <mergeCell ref="BT27:BW30"/>
    <mergeCell ref="BX27:CA30"/>
    <mergeCell ref="CB27:CE30"/>
    <mergeCell ref="CJ29:CJ31"/>
    <mergeCell ref="CK29:CK31"/>
    <mergeCell ref="D20:K21"/>
    <mergeCell ref="D22:CE22"/>
    <mergeCell ref="AX27:BA30"/>
    <mergeCell ref="BB27:BE30"/>
    <mergeCell ref="BF27:BI30"/>
    <mergeCell ref="BJ27:BO30"/>
    <mergeCell ref="CV26:CV28"/>
    <mergeCell ref="CW26:CW28"/>
    <mergeCell ref="CY26:CY28"/>
    <mergeCell ref="CZ26:CZ28"/>
    <mergeCell ref="DA26:DA28"/>
    <mergeCell ref="DB26:DB28"/>
    <mergeCell ref="CY23:CZ25"/>
    <mergeCell ref="DA23:DB25"/>
    <mergeCell ref="D25:K26"/>
    <mergeCell ref="L25:AM26"/>
    <mergeCell ref="CJ26:CJ28"/>
    <mergeCell ref="CK26:CK28"/>
    <mergeCell ref="CL26:CL28"/>
    <mergeCell ref="CM26:CM28"/>
    <mergeCell ref="CO26:CO28"/>
    <mergeCell ref="CP26:CP28"/>
    <mergeCell ref="CO23:CP25"/>
    <mergeCell ref="CQ23:CR25"/>
    <mergeCell ref="CT23:CU25"/>
    <mergeCell ref="CV23:CW25"/>
    <mergeCell ref="CQ26:CQ28"/>
    <mergeCell ref="CR26:CR28"/>
    <mergeCell ref="CT26:CT28"/>
    <mergeCell ref="CU26:CU28"/>
    <mergeCell ref="D27:G30"/>
    <mergeCell ref="H27:K30"/>
    <mergeCell ref="B2:CP2"/>
    <mergeCell ref="CQ2:DB2"/>
    <mergeCell ref="B3:L3"/>
    <mergeCell ref="M3:BY4"/>
    <mergeCell ref="BZ3:CB4"/>
    <mergeCell ref="CC3:CJ3"/>
    <mergeCell ref="CK3:DB4"/>
    <mergeCell ref="B4:L4"/>
    <mergeCell ref="CC4:CJ4"/>
    <mergeCell ref="CT14:CV15"/>
    <mergeCell ref="BJ7:BK10"/>
    <mergeCell ref="BQ7:CG10"/>
    <mergeCell ref="CH7:CI15"/>
    <mergeCell ref="C9:L10"/>
    <mergeCell ref="BL9:BP10"/>
    <mergeCell ref="CJ9:CL10"/>
    <mergeCell ref="AN23:CE26"/>
    <mergeCell ref="CJ23:CK25"/>
    <mergeCell ref="CL23:CM25"/>
    <mergeCell ref="C16:DA16"/>
    <mergeCell ref="B17:C41"/>
    <mergeCell ref="D17:CE17"/>
    <mergeCell ref="CF17:CG41"/>
    <mergeCell ref="CH17:CI45"/>
    <mergeCell ref="CJ17:DB22"/>
    <mergeCell ref="D18:K19"/>
    <mergeCell ref="L18:CE21"/>
    <mergeCell ref="C11:Z11"/>
    <mergeCell ref="AA11:AF13"/>
    <mergeCell ref="AG11:AW11"/>
    <mergeCell ref="B5:DB5"/>
    <mergeCell ref="B6:B16"/>
    <mergeCell ref="C6:L8"/>
    <mergeCell ref="M6:BK6"/>
    <mergeCell ref="BL6:BP8"/>
    <mergeCell ref="BQ6:CI6"/>
    <mergeCell ref="CJ6:CL8"/>
    <mergeCell ref="CM6:DA6"/>
    <mergeCell ref="DB6:DB16"/>
    <mergeCell ref="M7:BI10"/>
    <mergeCell ref="CM7:CQ10"/>
    <mergeCell ref="CR7:CS10"/>
    <mergeCell ref="CW11:DA15"/>
    <mergeCell ref="C12:L15"/>
    <mergeCell ref="M12:X15"/>
    <mergeCell ref="Y12:Z15"/>
    <mergeCell ref="AG12:AV15"/>
    <mergeCell ref="AW12:AW15"/>
    <mergeCell ref="BD12:CG15"/>
    <mergeCell ref="AA14:AF15"/>
    <mergeCell ref="AX14:BC15"/>
    <mergeCell ref="CJ14:CL15"/>
    <mergeCell ref="AX11:BC13"/>
    <mergeCell ref="BD11:CG11"/>
    <mergeCell ref="CJ11:CL13"/>
    <mergeCell ref="CM11:CQ15"/>
    <mergeCell ref="CR11:CS15"/>
    <mergeCell ref="CT11:CV13"/>
    <mergeCell ref="CT7:CV8"/>
    <mergeCell ref="B88:F90"/>
    <mergeCell ref="B91:F93"/>
    <mergeCell ref="B94:F96"/>
    <mergeCell ref="G88:I90"/>
    <mergeCell ref="G91:I93"/>
    <mergeCell ref="G94:I96"/>
    <mergeCell ref="J88:L90"/>
    <mergeCell ref="J91:L93"/>
    <mergeCell ref="J94:L96"/>
    <mergeCell ref="M88:O90"/>
    <mergeCell ref="M91:O93"/>
    <mergeCell ref="M94:O96"/>
    <mergeCell ref="P88:AV90"/>
    <mergeCell ref="P91:AV93"/>
    <mergeCell ref="P94:AV96"/>
    <mergeCell ref="AW88:BB90"/>
    <mergeCell ref="AW91:BB93"/>
    <mergeCell ref="AW94:BB96"/>
    <mergeCell ref="B180:F182"/>
    <mergeCell ref="B183:F185"/>
    <mergeCell ref="B186:F188"/>
    <mergeCell ref="G180:I182"/>
    <mergeCell ref="J180:L182"/>
    <mergeCell ref="M180:O182"/>
    <mergeCell ref="G183:I185"/>
    <mergeCell ref="J183:L185"/>
    <mergeCell ref="M183:O185"/>
    <mergeCell ref="G186:I188"/>
    <mergeCell ref="J186:L188"/>
    <mergeCell ref="M186:O188"/>
    <mergeCell ref="P180:AV182"/>
    <mergeCell ref="P183:AV185"/>
    <mergeCell ref="P186:AV188"/>
    <mergeCell ref="AW180:BB182"/>
    <mergeCell ref="BC180:BH182"/>
    <mergeCell ref="AW183:BB185"/>
    <mergeCell ref="BS183:BW185"/>
    <mergeCell ref="BX183:CB185"/>
    <mergeCell ref="CC183:CG185"/>
    <mergeCell ref="AW186:BB188"/>
    <mergeCell ref="BC186:BH188"/>
    <mergeCell ref="BI186:BM188"/>
    <mergeCell ref="BN186:BR188"/>
    <mergeCell ref="BS186:BW188"/>
    <mergeCell ref="BX186:CB188"/>
    <mergeCell ref="CC186:CG188"/>
    <mergeCell ref="CJ86:CJ88"/>
    <mergeCell ref="CJ89:CJ91"/>
    <mergeCell ref="CJ92:CJ94"/>
    <mergeCell ref="CJ95:CJ97"/>
    <mergeCell ref="CK86:CK88"/>
    <mergeCell ref="CK89:CK91"/>
    <mergeCell ref="CK92:CK94"/>
    <mergeCell ref="CK95:CK97"/>
    <mergeCell ref="BN91:BR93"/>
    <mergeCell ref="BS91:BW93"/>
    <mergeCell ref="BX91:CB93"/>
    <mergeCell ref="CC91:CG93"/>
    <mergeCell ref="BI94:BM96"/>
    <mergeCell ref="BN94:BR96"/>
    <mergeCell ref="BS94:BW96"/>
    <mergeCell ref="BX94:CB96"/>
    <mergeCell ref="CC94:CG96"/>
    <mergeCell ref="BI180:BM182"/>
    <mergeCell ref="BN180:BR182"/>
    <mergeCell ref="BS180:BW182"/>
    <mergeCell ref="BX180:CB182"/>
    <mergeCell ref="CC180:CG182"/>
    <mergeCell ref="CL86:CL88"/>
    <mergeCell ref="CL89:CL91"/>
    <mergeCell ref="CL92:CL94"/>
    <mergeCell ref="CL95:CL97"/>
    <mergeCell ref="CM86:CM88"/>
    <mergeCell ref="CM89:CM91"/>
    <mergeCell ref="CM92:CM94"/>
    <mergeCell ref="CM95:CM97"/>
    <mergeCell ref="CO86:CO88"/>
    <mergeCell ref="CP86:CP88"/>
    <mergeCell ref="CQ86:CQ88"/>
    <mergeCell ref="CR86:CR88"/>
    <mergeCell ref="CO89:CO91"/>
    <mergeCell ref="CP89:CP91"/>
    <mergeCell ref="CQ89:CQ91"/>
    <mergeCell ref="CR89:CR91"/>
    <mergeCell ref="CO92:CO94"/>
    <mergeCell ref="CP92:CP94"/>
    <mergeCell ref="CQ92:CQ94"/>
    <mergeCell ref="CR92:CR94"/>
    <mergeCell ref="CO95:CO97"/>
    <mergeCell ref="CP95:CP97"/>
    <mergeCell ref="CQ95:CQ97"/>
    <mergeCell ref="CR95:CR97"/>
    <mergeCell ref="CZ86:CZ88"/>
    <mergeCell ref="DA86:DA88"/>
    <mergeCell ref="DB86:DB88"/>
    <mergeCell ref="CY89:CY91"/>
    <mergeCell ref="CZ89:CZ91"/>
    <mergeCell ref="DA89:DA91"/>
    <mergeCell ref="DB89:DB91"/>
    <mergeCell ref="CY92:CY94"/>
    <mergeCell ref="CZ92:CZ94"/>
    <mergeCell ref="DA92:DA94"/>
    <mergeCell ref="DB92:DB94"/>
    <mergeCell ref="CY95:CY97"/>
    <mergeCell ref="CZ95:CZ97"/>
    <mergeCell ref="DA95:DA97"/>
    <mergeCell ref="DB95:DB97"/>
    <mergeCell ref="CT86:CT88"/>
    <mergeCell ref="CU86:CU88"/>
    <mergeCell ref="CV86:CV88"/>
    <mergeCell ref="CW86:CW88"/>
    <mergeCell ref="CT89:CT91"/>
    <mergeCell ref="CU89:CU91"/>
    <mergeCell ref="CV89:CV91"/>
    <mergeCell ref="CW89:CW91"/>
    <mergeCell ref="CT92:CT94"/>
    <mergeCell ref="CU92:CU94"/>
    <mergeCell ref="CV92:CV94"/>
    <mergeCell ref="CW92:CW94"/>
    <mergeCell ref="CT95:CT97"/>
    <mergeCell ref="CU95:CU97"/>
    <mergeCell ref="CV95:CV97"/>
    <mergeCell ref="CW95:CW97"/>
    <mergeCell ref="CY86:CY88"/>
  </mergeCells>
  <phoneticPr fontId="2"/>
  <conditionalFormatting sqref="P46:AV48">
    <cfRule type="cellIs" dxfId="5" priority="6" operator="equal">
      <formula>0</formula>
    </cfRule>
  </conditionalFormatting>
  <conditionalFormatting sqref="P49:AV99">
    <cfRule type="cellIs" dxfId="4" priority="5" operator="equal">
      <formula>0</formula>
    </cfRule>
  </conditionalFormatting>
  <conditionalFormatting sqref="P49:AV51 P55:AV57 P61:AV63 P67:AV69 P73:AV75 P79:AV81 P85:AV87 P91:AV93 P97:AV99">
    <cfRule type="cellIs" dxfId="3" priority="4" operator="equal">
      <formula>0</formula>
    </cfRule>
  </conditionalFormatting>
  <conditionalFormatting sqref="P135:AV188">
    <cfRule type="cellIs" dxfId="2" priority="3" operator="equal">
      <formula>0</formula>
    </cfRule>
  </conditionalFormatting>
  <conditionalFormatting sqref="M3:BY4">
    <cfRule type="cellIs" dxfId="1" priority="2" operator="equal">
      <formula>0</formula>
    </cfRule>
  </conditionalFormatting>
  <conditionalFormatting sqref="CK3:DB4">
    <cfRule type="cellIs" dxfId="0" priority="1" operator="equal">
      <formula>0</formula>
    </cfRule>
  </conditionalFormatting>
  <dataValidations count="4">
    <dataValidation type="list" allowBlank="1" showInputMessage="1" showErrorMessage="1" sqref="M7:BI10">
      <formula1>"石狩管内春季選手権大会　服部杯・ミカサボール杯,石狩管内中体連大会,石狩管内中体連新人大会　モルテン杯,石狩管内１年生大会　トンボ杯"</formula1>
    </dataValidation>
    <dataValidation type="list" allowBlank="1" showInputMessage="1" showErrorMessage="1" sqref="M12:X15">
      <formula1>"1,2,3,4,5,6,1、女子準決勝,2、男子準決勝,3、女子決勝,3、女子3決,4、男子決勝,4、男子3決"</formula1>
    </dataValidation>
    <dataValidation type="list" allowBlank="1" showInputMessage="1" showErrorMessage="1" sqref="AG12:AV15">
      <formula1>"9:00,10:20,11:40,13:00,14:20,15:40,9:30,10:50,12:10,13:30,14:50,16:10"</formula1>
    </dataValidation>
    <dataValidation type="list" allowBlank="1" showInputMessage="1" showErrorMessage="1" sqref="BD12:CG15">
      <formula1>"恵庭市総合体育館Aコート,恵庭市総合体育館Bコート,千歳ダイナックスアリーナAコート,千歳ダイナックスアリーナBコート,北広島市総合体育館Aコート,北広島市総合体育館Bコート,江別市民体育館Aコート,江別市民体育館Bコート"</formula1>
    </dataValidation>
  </dataValidations>
  <pageMargins left="0.27559055118110237" right="0.19685039370078741" top="0.15748031496062992" bottom="0.19685039370078741" header="0.31496062992125984" footer="0.31496062992125984"/>
  <pageSetup paperSize="9" scale="4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'選手名・会場等　※いじらない※'!$FQ$3:$GX$3</xm:f>
          </x14:formula1>
          <xm:sqref>CK3:DB4 M3:BY4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H108"/>
  <sheetViews>
    <sheetView tabSelected="1" view="pageBreakPreview" topLeftCell="AY1" zoomScaleNormal="100" zoomScaleSheetLayoutView="100" workbookViewId="0">
      <selection activeCell="O6" sqref="O6"/>
    </sheetView>
  </sheetViews>
  <sheetFormatPr defaultRowHeight="13.5"/>
  <cols>
    <col min="1" max="1" width="1.25" customWidth="1"/>
    <col min="2" max="2" width="5" customWidth="1"/>
    <col min="3" max="11" width="1.625" customWidth="1"/>
    <col min="12" max="12" width="16" customWidth="1"/>
    <col min="13" max="13" width="4.75" style="26" customWidth="1"/>
    <col min="14" max="14" width="4.25" style="26" customWidth="1"/>
    <col min="15" max="15" width="5.125" style="26" customWidth="1"/>
    <col min="16" max="16" width="1.25" customWidth="1"/>
    <col min="17" max="17" width="5" customWidth="1"/>
    <col min="18" max="26" width="1.625" customWidth="1"/>
    <col min="27" max="27" width="16" style="111" customWidth="1"/>
    <col min="28" max="29" width="4.25" style="26" customWidth="1"/>
    <col min="30" max="30" width="5.125" style="26" customWidth="1"/>
    <col min="31" max="31" width="1.25" customWidth="1"/>
    <col min="32" max="32" width="5" customWidth="1"/>
    <col min="33" max="41" width="1.625" customWidth="1"/>
    <col min="42" max="42" width="16" customWidth="1"/>
    <col min="43" max="44" width="4.25" customWidth="1"/>
    <col min="45" max="45" width="5.125" customWidth="1"/>
    <col min="46" max="46" width="2.5" customWidth="1"/>
    <col min="47" max="47" width="1.25" customWidth="1"/>
    <col min="48" max="48" width="5" customWidth="1"/>
    <col min="49" max="57" width="1.625" customWidth="1"/>
    <col min="58" max="58" width="16" customWidth="1"/>
    <col min="59" max="60" width="4.25" style="26" customWidth="1"/>
    <col min="61" max="61" width="5.125" style="26" customWidth="1"/>
    <col min="62" max="62" width="1.25" customWidth="1"/>
    <col min="63" max="63" width="5" customWidth="1"/>
    <col min="64" max="72" width="1.625" customWidth="1"/>
    <col min="73" max="73" width="16" customWidth="1"/>
    <col min="74" max="75" width="4.25" style="26" customWidth="1"/>
    <col min="76" max="76" width="5.125" style="26" customWidth="1"/>
    <col min="77" max="77" width="1.25" customWidth="1"/>
    <col min="78" max="78" width="5" customWidth="1"/>
    <col min="79" max="87" width="1.625" customWidth="1"/>
    <col min="88" max="88" width="16" customWidth="1"/>
    <col min="89" max="90" width="4.25" customWidth="1"/>
    <col min="91" max="91" width="5.125" customWidth="1"/>
    <col min="92" max="92" width="2.5" customWidth="1"/>
    <col min="93" max="93" width="1.25" customWidth="1"/>
    <col min="94" max="94" width="5" customWidth="1"/>
    <col min="95" max="103" width="1.625" customWidth="1"/>
    <col min="104" max="104" width="16" customWidth="1"/>
    <col min="105" max="106" width="4.25" style="26" customWidth="1"/>
    <col min="107" max="107" width="5.125" style="26" customWidth="1"/>
    <col min="108" max="108" width="1.25" customWidth="1"/>
    <col min="109" max="109" width="5" customWidth="1"/>
    <col min="110" max="118" width="1.625" customWidth="1"/>
    <col min="119" max="119" width="16" customWidth="1"/>
    <col min="120" max="121" width="4.25" style="26" customWidth="1"/>
    <col min="122" max="122" width="5.125" style="26" customWidth="1"/>
    <col min="123" max="123" width="1.25" customWidth="1"/>
    <col min="124" max="124" width="5" customWidth="1"/>
    <col min="125" max="133" width="1.625" customWidth="1"/>
    <col min="134" max="134" width="16" customWidth="1"/>
    <col min="135" max="136" width="4.25" customWidth="1"/>
    <col min="137" max="137" width="5.125" customWidth="1"/>
    <col min="138" max="138" width="2.5" customWidth="1"/>
  </cols>
  <sheetData>
    <row r="1" spans="2:138" ht="19.5" customHeight="1" thickBot="1"/>
    <row r="2" spans="2:138" ht="22.5" customHeight="1" thickBot="1">
      <c r="B2" s="115">
        <v>1</v>
      </c>
      <c r="C2" s="148" t="s">
        <v>216</v>
      </c>
      <c r="D2" s="148"/>
      <c r="E2" s="148"/>
      <c r="F2" s="148"/>
      <c r="G2" s="148"/>
      <c r="H2" s="148"/>
      <c r="I2" s="148"/>
      <c r="J2" s="148"/>
      <c r="K2" s="149"/>
      <c r="L2" s="121" t="s">
        <v>238</v>
      </c>
      <c r="M2" s="150"/>
      <c r="N2" s="148"/>
      <c r="O2" s="149"/>
      <c r="Q2" s="115">
        <v>2</v>
      </c>
      <c r="R2" s="148" t="s">
        <v>216</v>
      </c>
      <c r="S2" s="148"/>
      <c r="T2" s="148"/>
      <c r="U2" s="148"/>
      <c r="V2" s="148"/>
      <c r="W2" s="148"/>
      <c r="X2" s="148"/>
      <c r="Y2" s="148"/>
      <c r="Z2" s="149"/>
      <c r="AA2" s="121"/>
      <c r="AB2" s="150"/>
      <c r="AC2" s="148"/>
      <c r="AD2" s="149"/>
      <c r="AF2" s="115">
        <v>3</v>
      </c>
      <c r="AG2" s="148" t="s">
        <v>216</v>
      </c>
      <c r="AH2" s="148"/>
      <c r="AI2" s="148"/>
      <c r="AJ2" s="148"/>
      <c r="AK2" s="148"/>
      <c r="AL2" s="148"/>
      <c r="AM2" s="148"/>
      <c r="AN2" s="148"/>
      <c r="AO2" s="149"/>
      <c r="AP2" s="121"/>
      <c r="AQ2" s="150"/>
      <c r="AR2" s="148"/>
      <c r="AS2" s="149"/>
      <c r="AV2" s="115">
        <v>13</v>
      </c>
      <c r="AW2" s="148" t="s">
        <v>216</v>
      </c>
      <c r="AX2" s="148"/>
      <c r="AY2" s="148"/>
      <c r="AZ2" s="148"/>
      <c r="BA2" s="148"/>
      <c r="BB2" s="148"/>
      <c r="BC2" s="148"/>
      <c r="BD2" s="148"/>
      <c r="BE2" s="149"/>
      <c r="BF2" s="121"/>
      <c r="BG2" s="150"/>
      <c r="BH2" s="148"/>
      <c r="BI2" s="149"/>
      <c r="BK2" s="115">
        <v>14</v>
      </c>
      <c r="BL2" s="148" t="s">
        <v>216</v>
      </c>
      <c r="BM2" s="148"/>
      <c r="BN2" s="148"/>
      <c r="BO2" s="148"/>
      <c r="BP2" s="148"/>
      <c r="BQ2" s="148"/>
      <c r="BR2" s="148"/>
      <c r="BS2" s="148"/>
      <c r="BT2" s="149"/>
      <c r="BU2" s="121"/>
      <c r="BV2" s="150"/>
      <c r="BW2" s="148"/>
      <c r="BX2" s="149"/>
      <c r="BZ2" s="115">
        <v>15</v>
      </c>
      <c r="CA2" s="148" t="s">
        <v>216</v>
      </c>
      <c r="CB2" s="148"/>
      <c r="CC2" s="148"/>
      <c r="CD2" s="148"/>
      <c r="CE2" s="148"/>
      <c r="CF2" s="148"/>
      <c r="CG2" s="148"/>
      <c r="CH2" s="148"/>
      <c r="CI2" s="149"/>
      <c r="CJ2" s="121"/>
      <c r="CK2" s="150"/>
      <c r="CL2" s="148"/>
      <c r="CM2" s="149"/>
      <c r="CP2" s="115">
        <v>25</v>
      </c>
      <c r="CQ2" s="148" t="s">
        <v>216</v>
      </c>
      <c r="CR2" s="148"/>
      <c r="CS2" s="148"/>
      <c r="CT2" s="148"/>
      <c r="CU2" s="148"/>
      <c r="CV2" s="148"/>
      <c r="CW2" s="148"/>
      <c r="CX2" s="148"/>
      <c r="CY2" s="149"/>
      <c r="CZ2" s="121"/>
      <c r="DA2" s="150"/>
      <c r="DB2" s="148"/>
      <c r="DC2" s="149"/>
      <c r="DE2" s="115">
        <v>26</v>
      </c>
      <c r="DF2" s="148" t="s">
        <v>216</v>
      </c>
      <c r="DG2" s="148"/>
      <c r="DH2" s="148"/>
      <c r="DI2" s="148"/>
      <c r="DJ2" s="148"/>
      <c r="DK2" s="148"/>
      <c r="DL2" s="148"/>
      <c r="DM2" s="148"/>
      <c r="DN2" s="149"/>
      <c r="DO2" s="121"/>
      <c r="DP2" s="150"/>
      <c r="DQ2" s="148"/>
      <c r="DR2" s="149"/>
      <c r="DT2" s="115">
        <v>27</v>
      </c>
      <c r="DU2" s="148" t="s">
        <v>216</v>
      </c>
      <c r="DV2" s="148"/>
      <c r="DW2" s="148"/>
      <c r="DX2" s="148"/>
      <c r="DY2" s="148"/>
      <c r="DZ2" s="148"/>
      <c r="EA2" s="148"/>
      <c r="EB2" s="148"/>
      <c r="EC2" s="149"/>
      <c r="ED2" s="121"/>
      <c r="EE2" s="150"/>
      <c r="EF2" s="148"/>
      <c r="EG2" s="149"/>
    </row>
    <row r="3" spans="2:138" ht="15" customHeight="1" thickBot="1">
      <c r="B3" s="20"/>
      <c r="C3" s="144" t="s">
        <v>223</v>
      </c>
      <c r="D3" s="143"/>
      <c r="E3" s="143"/>
      <c r="F3" s="143"/>
      <c r="G3" s="143"/>
      <c r="H3" s="143"/>
      <c r="I3" s="143"/>
      <c r="J3" s="143"/>
      <c r="K3" s="142"/>
      <c r="L3" s="122" t="s">
        <v>239</v>
      </c>
      <c r="M3" s="122" t="s">
        <v>217</v>
      </c>
      <c r="N3" s="140" t="s">
        <v>218</v>
      </c>
      <c r="O3" s="141"/>
      <c r="Q3" s="25"/>
      <c r="R3" s="144" t="s">
        <v>223</v>
      </c>
      <c r="S3" s="143"/>
      <c r="T3" s="143"/>
      <c r="U3" s="143"/>
      <c r="V3" s="143"/>
      <c r="W3" s="143"/>
      <c r="X3" s="143"/>
      <c r="Y3" s="143"/>
      <c r="Z3" s="142"/>
      <c r="AA3" s="122" t="s">
        <v>224</v>
      </c>
      <c r="AB3" s="122" t="s">
        <v>217</v>
      </c>
      <c r="AC3" s="140" t="s">
        <v>218</v>
      </c>
      <c r="AD3" s="141"/>
      <c r="AE3" s="27"/>
      <c r="AF3" s="28"/>
      <c r="AG3" s="144" t="s">
        <v>223</v>
      </c>
      <c r="AH3" s="143"/>
      <c r="AI3" s="143"/>
      <c r="AJ3" s="143"/>
      <c r="AK3" s="143"/>
      <c r="AL3" s="143"/>
      <c r="AM3" s="143"/>
      <c r="AN3" s="143"/>
      <c r="AO3" s="142"/>
      <c r="AP3" s="122" t="s">
        <v>224</v>
      </c>
      <c r="AQ3" s="122" t="s">
        <v>217</v>
      </c>
      <c r="AR3" s="140" t="s">
        <v>218</v>
      </c>
      <c r="AS3" s="141"/>
      <c r="AT3" s="27"/>
      <c r="AV3" s="25"/>
      <c r="AW3" s="144" t="s">
        <v>223</v>
      </c>
      <c r="AX3" s="143"/>
      <c r="AY3" s="143"/>
      <c r="AZ3" s="143"/>
      <c r="BA3" s="143"/>
      <c r="BB3" s="143"/>
      <c r="BC3" s="143"/>
      <c r="BD3" s="143"/>
      <c r="BE3" s="142"/>
      <c r="BF3" s="122" t="s">
        <v>224</v>
      </c>
      <c r="BG3" s="122" t="s">
        <v>217</v>
      </c>
      <c r="BH3" s="140" t="s">
        <v>218</v>
      </c>
      <c r="BI3" s="141"/>
      <c r="BK3" s="34"/>
      <c r="BL3" s="144" t="s">
        <v>223</v>
      </c>
      <c r="BM3" s="143"/>
      <c r="BN3" s="143"/>
      <c r="BO3" s="143"/>
      <c r="BP3" s="143"/>
      <c r="BQ3" s="143"/>
      <c r="BR3" s="143"/>
      <c r="BS3" s="143"/>
      <c r="BT3" s="142"/>
      <c r="BU3" s="122" t="s">
        <v>224</v>
      </c>
      <c r="BV3" s="122" t="s">
        <v>217</v>
      </c>
      <c r="BW3" s="140" t="s">
        <v>218</v>
      </c>
      <c r="BX3" s="141"/>
      <c r="BY3" s="27"/>
      <c r="BZ3" s="33"/>
      <c r="CA3" s="144" t="s">
        <v>223</v>
      </c>
      <c r="CB3" s="143"/>
      <c r="CC3" s="143"/>
      <c r="CD3" s="143"/>
      <c r="CE3" s="143"/>
      <c r="CF3" s="143"/>
      <c r="CG3" s="143"/>
      <c r="CH3" s="143"/>
      <c r="CI3" s="142"/>
      <c r="CJ3" s="122" t="s">
        <v>224</v>
      </c>
      <c r="CK3" s="122" t="s">
        <v>217</v>
      </c>
      <c r="CL3" s="140" t="s">
        <v>218</v>
      </c>
      <c r="CM3" s="141"/>
      <c r="CN3" s="27"/>
      <c r="CP3" s="34"/>
      <c r="CQ3" s="144" t="s">
        <v>223</v>
      </c>
      <c r="CR3" s="143"/>
      <c r="CS3" s="143"/>
      <c r="CT3" s="143"/>
      <c r="CU3" s="143"/>
      <c r="CV3" s="143"/>
      <c r="CW3" s="143"/>
      <c r="CX3" s="143"/>
      <c r="CY3" s="142"/>
      <c r="CZ3" s="122" t="s">
        <v>224</v>
      </c>
      <c r="DA3" s="122" t="s">
        <v>217</v>
      </c>
      <c r="DB3" s="140" t="s">
        <v>218</v>
      </c>
      <c r="DC3" s="141"/>
      <c r="DE3" s="34"/>
      <c r="DF3" s="144" t="s">
        <v>223</v>
      </c>
      <c r="DG3" s="143"/>
      <c r="DH3" s="143"/>
      <c r="DI3" s="143"/>
      <c r="DJ3" s="143"/>
      <c r="DK3" s="143"/>
      <c r="DL3" s="143"/>
      <c r="DM3" s="143"/>
      <c r="DN3" s="142"/>
      <c r="DO3" s="122" t="s">
        <v>224</v>
      </c>
      <c r="DP3" s="122" t="s">
        <v>217</v>
      </c>
      <c r="DQ3" s="140" t="s">
        <v>218</v>
      </c>
      <c r="DR3" s="141"/>
      <c r="DS3" s="27"/>
      <c r="DT3" s="31"/>
      <c r="DU3" s="144" t="s">
        <v>223</v>
      </c>
      <c r="DV3" s="143"/>
      <c r="DW3" s="143"/>
      <c r="DX3" s="143"/>
      <c r="DY3" s="143"/>
      <c r="DZ3" s="143"/>
      <c r="EA3" s="143"/>
      <c r="EB3" s="143"/>
      <c r="EC3" s="142"/>
      <c r="ED3" s="122" t="s">
        <v>224</v>
      </c>
      <c r="EE3" s="122" t="s">
        <v>217</v>
      </c>
      <c r="EF3" s="140" t="s">
        <v>218</v>
      </c>
      <c r="EG3" s="141"/>
      <c r="EH3" s="27"/>
    </row>
    <row r="4" spans="2:138" ht="15" customHeight="1" thickBot="1">
      <c r="B4" s="20" t="s">
        <v>175</v>
      </c>
      <c r="C4" s="123" t="s">
        <v>240</v>
      </c>
      <c r="D4" s="124" t="s">
        <v>240</v>
      </c>
      <c r="E4" s="124" t="s">
        <v>240</v>
      </c>
      <c r="F4" s="124" t="s">
        <v>240</v>
      </c>
      <c r="G4" s="124" t="s">
        <v>240</v>
      </c>
      <c r="H4" s="124" t="s">
        <v>240</v>
      </c>
      <c r="I4" s="124" t="s">
        <v>240</v>
      </c>
      <c r="J4" s="124" t="s">
        <v>240</v>
      </c>
      <c r="K4" s="124">
        <v>1</v>
      </c>
      <c r="L4" s="125" t="s">
        <v>241</v>
      </c>
      <c r="M4" s="125" t="s">
        <v>242</v>
      </c>
      <c r="N4" s="138"/>
      <c r="O4" s="139"/>
      <c r="Q4" s="25" t="s">
        <v>175</v>
      </c>
      <c r="R4" s="123"/>
      <c r="S4" s="124"/>
      <c r="T4" s="124"/>
      <c r="U4" s="124"/>
      <c r="V4" s="124"/>
      <c r="W4" s="124"/>
      <c r="X4" s="124"/>
      <c r="Y4" s="124"/>
      <c r="Z4" s="124"/>
      <c r="AA4" s="125"/>
      <c r="AB4" s="125"/>
      <c r="AC4" s="138"/>
      <c r="AD4" s="139"/>
      <c r="AE4" s="27"/>
      <c r="AF4" s="28" t="s">
        <v>175</v>
      </c>
      <c r="AG4" s="123"/>
      <c r="AH4" s="124"/>
      <c r="AI4" s="124"/>
      <c r="AJ4" s="124"/>
      <c r="AK4" s="124"/>
      <c r="AL4" s="124"/>
      <c r="AM4" s="124"/>
      <c r="AN4" s="124"/>
      <c r="AO4" s="124"/>
      <c r="AP4" s="125"/>
      <c r="AQ4" s="125"/>
      <c r="AR4" s="138"/>
      <c r="AS4" s="139"/>
      <c r="AT4" s="27"/>
      <c r="AV4" s="25" t="s">
        <v>175</v>
      </c>
      <c r="AW4" s="123"/>
      <c r="AX4" s="124"/>
      <c r="AY4" s="124"/>
      <c r="AZ4" s="124"/>
      <c r="BA4" s="124"/>
      <c r="BB4" s="124"/>
      <c r="BC4" s="124"/>
      <c r="BD4" s="124"/>
      <c r="BE4" s="124"/>
      <c r="BF4" s="125"/>
      <c r="BG4" s="125"/>
      <c r="BH4" s="138"/>
      <c r="BI4" s="139"/>
      <c r="BK4" s="25" t="s">
        <v>175</v>
      </c>
      <c r="BL4" s="123"/>
      <c r="BM4" s="124"/>
      <c r="BN4" s="124"/>
      <c r="BO4" s="124"/>
      <c r="BP4" s="124"/>
      <c r="BQ4" s="124"/>
      <c r="BR4" s="124"/>
      <c r="BS4" s="124"/>
      <c r="BT4" s="124"/>
      <c r="BU4" s="125"/>
      <c r="BV4" s="125"/>
      <c r="BW4" s="138"/>
      <c r="BX4" s="139"/>
      <c r="BY4" s="27"/>
      <c r="BZ4" s="31" t="s">
        <v>175</v>
      </c>
      <c r="CA4" s="123"/>
      <c r="CB4" s="124"/>
      <c r="CC4" s="124"/>
      <c r="CD4" s="124"/>
      <c r="CE4" s="124"/>
      <c r="CF4" s="124"/>
      <c r="CG4" s="124"/>
      <c r="CH4" s="124"/>
      <c r="CI4" s="124"/>
      <c r="CJ4" s="125"/>
      <c r="CK4" s="125"/>
      <c r="CL4" s="138"/>
      <c r="CM4" s="139"/>
      <c r="CN4" s="27"/>
      <c r="CP4" s="25" t="s">
        <v>175</v>
      </c>
      <c r="CQ4" s="123"/>
      <c r="CR4" s="124"/>
      <c r="CS4" s="124"/>
      <c r="CT4" s="124"/>
      <c r="CU4" s="124"/>
      <c r="CV4" s="124"/>
      <c r="CW4" s="124"/>
      <c r="CX4" s="124"/>
      <c r="CY4" s="124"/>
      <c r="CZ4" s="125"/>
      <c r="DA4" s="125"/>
      <c r="DB4" s="138"/>
      <c r="DC4" s="139"/>
      <c r="DE4" s="25" t="s">
        <v>175</v>
      </c>
      <c r="DF4" s="123"/>
      <c r="DG4" s="124"/>
      <c r="DH4" s="124"/>
      <c r="DI4" s="124"/>
      <c r="DJ4" s="124"/>
      <c r="DK4" s="124"/>
      <c r="DL4" s="124"/>
      <c r="DM4" s="124"/>
      <c r="DN4" s="124"/>
      <c r="DO4" s="125"/>
      <c r="DP4" s="125"/>
      <c r="DQ4" s="138"/>
      <c r="DR4" s="139"/>
      <c r="DS4" s="27"/>
      <c r="DT4" s="31" t="s">
        <v>175</v>
      </c>
      <c r="DU4" s="123"/>
      <c r="DV4" s="124"/>
      <c r="DW4" s="124"/>
      <c r="DX4" s="124"/>
      <c r="DY4" s="124"/>
      <c r="DZ4" s="124"/>
      <c r="EA4" s="124"/>
      <c r="EB4" s="124"/>
      <c r="EC4" s="124"/>
      <c r="ED4" s="125"/>
      <c r="EE4" s="125"/>
      <c r="EF4" s="138"/>
      <c r="EG4" s="139"/>
      <c r="EH4" s="27"/>
    </row>
    <row r="5" spans="2:138" ht="15" customHeight="1" thickBot="1">
      <c r="B5" s="20" t="s">
        <v>77</v>
      </c>
      <c r="C5" s="123" t="s">
        <v>243</v>
      </c>
      <c r="D5" s="124" t="s">
        <v>243</v>
      </c>
      <c r="E5" s="124" t="s">
        <v>243</v>
      </c>
      <c r="F5" s="124" t="s">
        <v>243</v>
      </c>
      <c r="G5" s="124" t="s">
        <v>243</v>
      </c>
      <c r="H5" s="124" t="s">
        <v>243</v>
      </c>
      <c r="I5" s="124" t="s">
        <v>243</v>
      </c>
      <c r="J5" s="124" t="s">
        <v>243</v>
      </c>
      <c r="K5" s="124">
        <v>2</v>
      </c>
      <c r="L5" s="125" t="s">
        <v>244</v>
      </c>
      <c r="M5" s="125" t="s">
        <v>245</v>
      </c>
      <c r="N5" s="138"/>
      <c r="O5" s="139"/>
      <c r="Q5" s="25" t="s">
        <v>77</v>
      </c>
      <c r="R5" s="123"/>
      <c r="S5" s="124"/>
      <c r="T5" s="124"/>
      <c r="U5" s="124"/>
      <c r="V5" s="124"/>
      <c r="W5" s="124"/>
      <c r="X5" s="124"/>
      <c r="Y5" s="124"/>
      <c r="Z5" s="124"/>
      <c r="AA5" s="125"/>
      <c r="AB5" s="125"/>
      <c r="AC5" s="138"/>
      <c r="AD5" s="139"/>
      <c r="AE5" s="27"/>
      <c r="AF5" s="28" t="s">
        <v>77</v>
      </c>
      <c r="AG5" s="123"/>
      <c r="AH5" s="124"/>
      <c r="AI5" s="124"/>
      <c r="AJ5" s="124"/>
      <c r="AK5" s="124"/>
      <c r="AL5" s="124"/>
      <c r="AM5" s="124"/>
      <c r="AN5" s="124"/>
      <c r="AO5" s="124"/>
      <c r="AP5" s="125"/>
      <c r="AQ5" s="125"/>
      <c r="AR5" s="138"/>
      <c r="AS5" s="139"/>
      <c r="AT5" s="27"/>
      <c r="AV5" s="25" t="s">
        <v>77</v>
      </c>
      <c r="AW5" s="123"/>
      <c r="AX5" s="124"/>
      <c r="AY5" s="124"/>
      <c r="AZ5" s="124"/>
      <c r="BA5" s="124"/>
      <c r="BB5" s="124"/>
      <c r="BC5" s="124"/>
      <c r="BD5" s="124"/>
      <c r="BE5" s="124"/>
      <c r="BF5" s="125"/>
      <c r="BG5" s="125"/>
      <c r="BH5" s="138"/>
      <c r="BI5" s="139"/>
      <c r="BK5" s="25" t="s">
        <v>77</v>
      </c>
      <c r="BL5" s="123"/>
      <c r="BM5" s="124"/>
      <c r="BN5" s="124"/>
      <c r="BO5" s="124"/>
      <c r="BP5" s="124"/>
      <c r="BQ5" s="124"/>
      <c r="BR5" s="124"/>
      <c r="BS5" s="124"/>
      <c r="BT5" s="124"/>
      <c r="BU5" s="125"/>
      <c r="BV5" s="125"/>
      <c r="BW5" s="138"/>
      <c r="BX5" s="139"/>
      <c r="BY5" s="27"/>
      <c r="BZ5" s="31" t="s">
        <v>77</v>
      </c>
      <c r="CA5" s="123"/>
      <c r="CB5" s="124"/>
      <c r="CC5" s="124"/>
      <c r="CD5" s="124"/>
      <c r="CE5" s="124"/>
      <c r="CF5" s="124"/>
      <c r="CG5" s="124"/>
      <c r="CH5" s="124"/>
      <c r="CI5" s="124"/>
      <c r="CJ5" s="125"/>
      <c r="CK5" s="125"/>
      <c r="CL5" s="138"/>
      <c r="CM5" s="139"/>
      <c r="CN5" s="27"/>
      <c r="CP5" s="25" t="s">
        <v>77</v>
      </c>
      <c r="CQ5" s="123"/>
      <c r="CR5" s="124"/>
      <c r="CS5" s="124"/>
      <c r="CT5" s="124"/>
      <c r="CU5" s="124"/>
      <c r="CV5" s="124"/>
      <c r="CW5" s="124"/>
      <c r="CX5" s="124"/>
      <c r="CY5" s="124"/>
      <c r="CZ5" s="125"/>
      <c r="DA5" s="125"/>
      <c r="DB5" s="138"/>
      <c r="DC5" s="139"/>
      <c r="DE5" s="25" t="s">
        <v>77</v>
      </c>
      <c r="DF5" s="123"/>
      <c r="DG5" s="124"/>
      <c r="DH5" s="124"/>
      <c r="DI5" s="124"/>
      <c r="DJ5" s="124"/>
      <c r="DK5" s="124"/>
      <c r="DL5" s="124"/>
      <c r="DM5" s="124"/>
      <c r="DN5" s="124"/>
      <c r="DO5" s="125"/>
      <c r="DP5" s="125"/>
      <c r="DQ5" s="138"/>
      <c r="DR5" s="139"/>
      <c r="DS5" s="27"/>
      <c r="DT5" s="31" t="s">
        <v>77</v>
      </c>
      <c r="DU5" s="123"/>
      <c r="DV5" s="124"/>
      <c r="DW5" s="124"/>
      <c r="DX5" s="124"/>
      <c r="DY5" s="124"/>
      <c r="DZ5" s="124"/>
      <c r="EA5" s="124"/>
      <c r="EB5" s="124"/>
      <c r="EC5" s="124"/>
      <c r="ED5" s="125"/>
      <c r="EE5" s="125"/>
      <c r="EF5" s="138"/>
      <c r="EG5" s="139"/>
      <c r="EH5" s="27"/>
    </row>
    <row r="6" spans="2:138" ht="15" customHeight="1" thickBot="1">
      <c r="B6" s="20" t="s">
        <v>181</v>
      </c>
      <c r="C6" s="123" t="s">
        <v>246</v>
      </c>
      <c r="D6" s="124" t="s">
        <v>246</v>
      </c>
      <c r="E6" s="124" t="s">
        <v>246</v>
      </c>
      <c r="F6" s="124" t="s">
        <v>246</v>
      </c>
      <c r="G6" s="124" t="s">
        <v>246</v>
      </c>
      <c r="H6" s="124" t="s">
        <v>246</v>
      </c>
      <c r="I6" s="124" t="s">
        <v>246</v>
      </c>
      <c r="J6" s="124" t="s">
        <v>246</v>
      </c>
      <c r="K6" s="124">
        <v>3</v>
      </c>
      <c r="L6" s="125" t="s">
        <v>247</v>
      </c>
      <c r="M6" s="125" t="s">
        <v>248</v>
      </c>
      <c r="N6" s="138"/>
      <c r="O6" s="139"/>
      <c r="Q6" s="25" t="s">
        <v>181</v>
      </c>
      <c r="R6" s="123"/>
      <c r="S6" s="124"/>
      <c r="T6" s="124"/>
      <c r="U6" s="124"/>
      <c r="V6" s="124"/>
      <c r="W6" s="124"/>
      <c r="X6" s="124"/>
      <c r="Y6" s="124"/>
      <c r="Z6" s="124"/>
      <c r="AA6" s="125"/>
      <c r="AB6" s="125"/>
      <c r="AC6" s="138"/>
      <c r="AD6" s="139"/>
      <c r="AE6" s="27"/>
      <c r="AF6" s="28" t="s">
        <v>181</v>
      </c>
      <c r="AG6" s="123"/>
      <c r="AH6" s="124"/>
      <c r="AI6" s="124"/>
      <c r="AJ6" s="124"/>
      <c r="AK6" s="124"/>
      <c r="AL6" s="124"/>
      <c r="AM6" s="124"/>
      <c r="AN6" s="124"/>
      <c r="AO6" s="124"/>
      <c r="AP6" s="125"/>
      <c r="AQ6" s="125"/>
      <c r="AR6" s="138"/>
      <c r="AS6" s="139"/>
      <c r="AT6" s="27"/>
      <c r="AV6" s="25" t="s">
        <v>181</v>
      </c>
      <c r="AW6" s="123"/>
      <c r="AX6" s="124"/>
      <c r="AY6" s="124"/>
      <c r="AZ6" s="124"/>
      <c r="BA6" s="124"/>
      <c r="BB6" s="124"/>
      <c r="BC6" s="124"/>
      <c r="BD6" s="124"/>
      <c r="BE6" s="124"/>
      <c r="BF6" s="125"/>
      <c r="BG6" s="125"/>
      <c r="BH6" s="138"/>
      <c r="BI6" s="139"/>
      <c r="BK6" s="25" t="s">
        <v>181</v>
      </c>
      <c r="BL6" s="123"/>
      <c r="BM6" s="124"/>
      <c r="BN6" s="124"/>
      <c r="BO6" s="124"/>
      <c r="BP6" s="124"/>
      <c r="BQ6" s="124"/>
      <c r="BR6" s="124"/>
      <c r="BS6" s="124"/>
      <c r="BT6" s="124"/>
      <c r="BU6" s="125"/>
      <c r="BV6" s="125"/>
      <c r="BW6" s="138"/>
      <c r="BX6" s="139"/>
      <c r="BY6" s="27"/>
      <c r="BZ6" s="31" t="s">
        <v>181</v>
      </c>
      <c r="CA6" s="123"/>
      <c r="CB6" s="124"/>
      <c r="CC6" s="124"/>
      <c r="CD6" s="124"/>
      <c r="CE6" s="124"/>
      <c r="CF6" s="124"/>
      <c r="CG6" s="124"/>
      <c r="CH6" s="124"/>
      <c r="CI6" s="124"/>
      <c r="CJ6" s="125"/>
      <c r="CK6" s="125"/>
      <c r="CL6" s="138"/>
      <c r="CM6" s="139"/>
      <c r="CN6" s="27"/>
      <c r="CP6" s="25" t="s">
        <v>181</v>
      </c>
      <c r="CQ6" s="123"/>
      <c r="CR6" s="124"/>
      <c r="CS6" s="124"/>
      <c r="CT6" s="124"/>
      <c r="CU6" s="124"/>
      <c r="CV6" s="124"/>
      <c r="CW6" s="124"/>
      <c r="CX6" s="124"/>
      <c r="CY6" s="124"/>
      <c r="CZ6" s="125"/>
      <c r="DA6" s="125"/>
      <c r="DB6" s="138"/>
      <c r="DC6" s="139"/>
      <c r="DE6" s="25" t="s">
        <v>181</v>
      </c>
      <c r="DF6" s="123"/>
      <c r="DG6" s="124"/>
      <c r="DH6" s="124"/>
      <c r="DI6" s="124"/>
      <c r="DJ6" s="124"/>
      <c r="DK6" s="124"/>
      <c r="DL6" s="124"/>
      <c r="DM6" s="124"/>
      <c r="DN6" s="124"/>
      <c r="DO6" s="125"/>
      <c r="DP6" s="125"/>
      <c r="DQ6" s="138"/>
      <c r="DR6" s="139"/>
      <c r="DS6" s="27"/>
      <c r="DT6" s="31" t="s">
        <v>181</v>
      </c>
      <c r="DU6" s="123"/>
      <c r="DV6" s="124"/>
      <c r="DW6" s="124"/>
      <c r="DX6" s="124"/>
      <c r="DY6" s="124"/>
      <c r="DZ6" s="124"/>
      <c r="EA6" s="124"/>
      <c r="EB6" s="124"/>
      <c r="EC6" s="124"/>
      <c r="ED6" s="125"/>
      <c r="EE6" s="125"/>
      <c r="EF6" s="138"/>
      <c r="EG6" s="139"/>
      <c r="EH6" s="27"/>
    </row>
    <row r="7" spans="2:138" ht="15" customHeight="1" thickBot="1">
      <c r="B7" s="21" t="s">
        <v>177</v>
      </c>
      <c r="C7" s="126" t="s">
        <v>249</v>
      </c>
      <c r="D7" s="127" t="s">
        <v>249</v>
      </c>
      <c r="E7" s="127" t="s">
        <v>249</v>
      </c>
      <c r="F7" s="127" t="s">
        <v>249</v>
      </c>
      <c r="G7" s="127" t="s">
        <v>249</v>
      </c>
      <c r="H7" s="127" t="s">
        <v>249</v>
      </c>
      <c r="I7" s="127" t="s">
        <v>249</v>
      </c>
      <c r="J7" s="127" t="s">
        <v>249</v>
      </c>
      <c r="K7" s="127">
        <v>4</v>
      </c>
      <c r="L7" s="128" t="s">
        <v>250</v>
      </c>
      <c r="M7" s="128" t="s">
        <v>251</v>
      </c>
      <c r="N7" s="138"/>
      <c r="O7" s="139"/>
      <c r="Q7" s="21" t="s">
        <v>177</v>
      </c>
      <c r="R7" s="126"/>
      <c r="S7" s="127"/>
      <c r="T7" s="127"/>
      <c r="U7" s="127"/>
      <c r="V7" s="127"/>
      <c r="W7" s="127"/>
      <c r="X7" s="127"/>
      <c r="Y7" s="127"/>
      <c r="Z7" s="127"/>
      <c r="AA7" s="128"/>
      <c r="AB7" s="128"/>
      <c r="AC7" s="138"/>
      <c r="AD7" s="139"/>
      <c r="AE7" s="27"/>
      <c r="AF7" s="29" t="s">
        <v>177</v>
      </c>
      <c r="AG7" s="126"/>
      <c r="AH7" s="127"/>
      <c r="AI7" s="127"/>
      <c r="AJ7" s="127"/>
      <c r="AK7" s="127"/>
      <c r="AL7" s="127"/>
      <c r="AM7" s="127"/>
      <c r="AN7" s="127"/>
      <c r="AO7" s="127"/>
      <c r="AP7" s="128"/>
      <c r="AQ7" s="128"/>
      <c r="AR7" s="138"/>
      <c r="AS7" s="139"/>
      <c r="AT7" s="27"/>
      <c r="AV7" s="21" t="s">
        <v>177</v>
      </c>
      <c r="AW7" s="126"/>
      <c r="AX7" s="127"/>
      <c r="AY7" s="127"/>
      <c r="AZ7" s="127"/>
      <c r="BA7" s="127"/>
      <c r="BB7" s="127"/>
      <c r="BC7" s="127"/>
      <c r="BD7" s="127"/>
      <c r="BE7" s="127"/>
      <c r="BF7" s="128"/>
      <c r="BG7" s="128"/>
      <c r="BH7" s="138"/>
      <c r="BI7" s="139"/>
      <c r="BK7" s="21" t="s">
        <v>177</v>
      </c>
      <c r="BL7" s="126"/>
      <c r="BM7" s="127"/>
      <c r="BN7" s="127"/>
      <c r="BO7" s="127"/>
      <c r="BP7" s="127"/>
      <c r="BQ7" s="127"/>
      <c r="BR7" s="127"/>
      <c r="BS7" s="127"/>
      <c r="BT7" s="127"/>
      <c r="BU7" s="128"/>
      <c r="BV7" s="128"/>
      <c r="BW7" s="138"/>
      <c r="BX7" s="139"/>
      <c r="BY7" s="27"/>
      <c r="BZ7" s="29" t="s">
        <v>177</v>
      </c>
      <c r="CA7" s="126"/>
      <c r="CB7" s="127"/>
      <c r="CC7" s="127"/>
      <c r="CD7" s="127"/>
      <c r="CE7" s="127"/>
      <c r="CF7" s="127"/>
      <c r="CG7" s="127"/>
      <c r="CH7" s="127"/>
      <c r="CI7" s="127"/>
      <c r="CJ7" s="128"/>
      <c r="CK7" s="128"/>
      <c r="CL7" s="138"/>
      <c r="CM7" s="139"/>
      <c r="CN7" s="27"/>
      <c r="CP7" s="21" t="s">
        <v>177</v>
      </c>
      <c r="CQ7" s="126"/>
      <c r="CR7" s="127"/>
      <c r="CS7" s="127"/>
      <c r="CT7" s="127"/>
      <c r="CU7" s="127"/>
      <c r="CV7" s="127"/>
      <c r="CW7" s="127"/>
      <c r="CX7" s="127"/>
      <c r="CY7" s="127"/>
      <c r="CZ7" s="128"/>
      <c r="DA7" s="128"/>
      <c r="DB7" s="138"/>
      <c r="DC7" s="139"/>
      <c r="DE7" s="21" t="s">
        <v>177</v>
      </c>
      <c r="DF7" s="126"/>
      <c r="DG7" s="127"/>
      <c r="DH7" s="127"/>
      <c r="DI7" s="127"/>
      <c r="DJ7" s="127"/>
      <c r="DK7" s="127"/>
      <c r="DL7" s="127"/>
      <c r="DM7" s="127"/>
      <c r="DN7" s="127"/>
      <c r="DO7" s="128"/>
      <c r="DP7" s="128"/>
      <c r="DQ7" s="138"/>
      <c r="DR7" s="139"/>
      <c r="DS7" s="27"/>
      <c r="DT7" s="29" t="s">
        <v>177</v>
      </c>
      <c r="DU7" s="126"/>
      <c r="DV7" s="127"/>
      <c r="DW7" s="127"/>
      <c r="DX7" s="127"/>
      <c r="DY7" s="127"/>
      <c r="DZ7" s="127"/>
      <c r="EA7" s="127"/>
      <c r="EB7" s="127"/>
      <c r="EC7" s="127"/>
      <c r="ED7" s="128"/>
      <c r="EE7" s="128"/>
      <c r="EF7" s="138"/>
      <c r="EG7" s="139"/>
      <c r="EH7" s="27"/>
    </row>
    <row r="8" spans="2:138" ht="15" customHeight="1" thickBot="1">
      <c r="B8" s="22"/>
      <c r="C8" s="145" t="s">
        <v>219</v>
      </c>
      <c r="D8" s="146"/>
      <c r="E8" s="146"/>
      <c r="F8" s="146"/>
      <c r="G8" s="146"/>
      <c r="H8" s="146"/>
      <c r="I8" s="146"/>
      <c r="J8" s="146"/>
      <c r="K8" s="147"/>
      <c r="L8" s="129" t="s">
        <v>239</v>
      </c>
      <c r="M8" s="130" t="s">
        <v>220</v>
      </c>
      <c r="N8" s="129" t="s">
        <v>221</v>
      </c>
      <c r="O8" s="129" t="s">
        <v>222</v>
      </c>
      <c r="Q8" s="23"/>
      <c r="R8" s="145" t="s">
        <v>219</v>
      </c>
      <c r="S8" s="146"/>
      <c r="T8" s="146"/>
      <c r="U8" s="146"/>
      <c r="V8" s="146"/>
      <c r="W8" s="146"/>
      <c r="X8" s="146"/>
      <c r="Y8" s="146"/>
      <c r="Z8" s="147"/>
      <c r="AA8" s="129" t="s">
        <v>224</v>
      </c>
      <c r="AB8" s="130" t="s">
        <v>220</v>
      </c>
      <c r="AC8" s="129" t="s">
        <v>221</v>
      </c>
      <c r="AD8" s="129" t="s">
        <v>222</v>
      </c>
      <c r="AE8" s="27"/>
      <c r="AF8" s="30"/>
      <c r="AG8" s="145" t="s">
        <v>219</v>
      </c>
      <c r="AH8" s="146"/>
      <c r="AI8" s="146"/>
      <c r="AJ8" s="146"/>
      <c r="AK8" s="146"/>
      <c r="AL8" s="146"/>
      <c r="AM8" s="146"/>
      <c r="AN8" s="146"/>
      <c r="AO8" s="147"/>
      <c r="AP8" s="129" t="s">
        <v>224</v>
      </c>
      <c r="AQ8" s="130" t="s">
        <v>220</v>
      </c>
      <c r="AR8" s="129" t="s">
        <v>221</v>
      </c>
      <c r="AS8" s="129" t="s">
        <v>222</v>
      </c>
      <c r="AT8" s="27"/>
      <c r="AV8" s="23"/>
      <c r="AW8" s="145" t="s">
        <v>219</v>
      </c>
      <c r="AX8" s="146"/>
      <c r="AY8" s="146"/>
      <c r="AZ8" s="146"/>
      <c r="BA8" s="146"/>
      <c r="BB8" s="146"/>
      <c r="BC8" s="146"/>
      <c r="BD8" s="146"/>
      <c r="BE8" s="147"/>
      <c r="BF8" s="129" t="s">
        <v>224</v>
      </c>
      <c r="BG8" s="130" t="s">
        <v>220</v>
      </c>
      <c r="BH8" s="129" t="s">
        <v>221</v>
      </c>
      <c r="BI8" s="129" t="s">
        <v>222</v>
      </c>
      <c r="BK8" s="23"/>
      <c r="BL8" s="145" t="s">
        <v>219</v>
      </c>
      <c r="BM8" s="146"/>
      <c r="BN8" s="146"/>
      <c r="BO8" s="146"/>
      <c r="BP8" s="146"/>
      <c r="BQ8" s="146"/>
      <c r="BR8" s="146"/>
      <c r="BS8" s="146"/>
      <c r="BT8" s="147"/>
      <c r="BU8" s="129" t="s">
        <v>224</v>
      </c>
      <c r="BV8" s="130" t="s">
        <v>220</v>
      </c>
      <c r="BW8" s="129" t="s">
        <v>221</v>
      </c>
      <c r="BX8" s="129" t="s">
        <v>222</v>
      </c>
      <c r="BY8" s="27"/>
      <c r="BZ8" s="32"/>
      <c r="CA8" s="145" t="s">
        <v>219</v>
      </c>
      <c r="CB8" s="146"/>
      <c r="CC8" s="146"/>
      <c r="CD8" s="146"/>
      <c r="CE8" s="146"/>
      <c r="CF8" s="146"/>
      <c r="CG8" s="146"/>
      <c r="CH8" s="146"/>
      <c r="CI8" s="147"/>
      <c r="CJ8" s="129" t="s">
        <v>224</v>
      </c>
      <c r="CK8" s="130" t="s">
        <v>220</v>
      </c>
      <c r="CL8" s="129" t="s">
        <v>221</v>
      </c>
      <c r="CM8" s="129" t="s">
        <v>222</v>
      </c>
      <c r="CN8" s="27"/>
      <c r="CP8" s="23"/>
      <c r="CQ8" s="145" t="s">
        <v>219</v>
      </c>
      <c r="CR8" s="146"/>
      <c r="CS8" s="146"/>
      <c r="CT8" s="146"/>
      <c r="CU8" s="146"/>
      <c r="CV8" s="146"/>
      <c r="CW8" s="146"/>
      <c r="CX8" s="146"/>
      <c r="CY8" s="147"/>
      <c r="CZ8" s="129" t="s">
        <v>224</v>
      </c>
      <c r="DA8" s="130" t="s">
        <v>220</v>
      </c>
      <c r="DB8" s="129" t="s">
        <v>221</v>
      </c>
      <c r="DC8" s="129" t="s">
        <v>222</v>
      </c>
      <c r="DE8" s="23"/>
      <c r="DF8" s="145" t="s">
        <v>219</v>
      </c>
      <c r="DG8" s="146"/>
      <c r="DH8" s="146"/>
      <c r="DI8" s="146"/>
      <c r="DJ8" s="146"/>
      <c r="DK8" s="146"/>
      <c r="DL8" s="146"/>
      <c r="DM8" s="146"/>
      <c r="DN8" s="147"/>
      <c r="DO8" s="129" t="s">
        <v>224</v>
      </c>
      <c r="DP8" s="130" t="s">
        <v>220</v>
      </c>
      <c r="DQ8" s="129" t="s">
        <v>221</v>
      </c>
      <c r="DR8" s="129" t="s">
        <v>222</v>
      </c>
      <c r="DS8" s="27"/>
      <c r="DT8" s="32"/>
      <c r="DU8" s="145" t="s">
        <v>219</v>
      </c>
      <c r="DV8" s="146"/>
      <c r="DW8" s="146"/>
      <c r="DX8" s="146"/>
      <c r="DY8" s="146"/>
      <c r="DZ8" s="146"/>
      <c r="EA8" s="146"/>
      <c r="EB8" s="146"/>
      <c r="EC8" s="147"/>
      <c r="ED8" s="129" t="s">
        <v>224</v>
      </c>
      <c r="EE8" s="130" t="s">
        <v>220</v>
      </c>
      <c r="EF8" s="129" t="s">
        <v>221</v>
      </c>
      <c r="EG8" s="129" t="s">
        <v>222</v>
      </c>
      <c r="EH8" s="27"/>
    </row>
    <row r="9" spans="2:138" ht="15" customHeight="1" thickBot="1">
      <c r="B9" s="24">
        <v>1</v>
      </c>
      <c r="C9" s="131" t="s">
        <v>240</v>
      </c>
      <c r="D9" s="132" t="s">
        <v>243</v>
      </c>
      <c r="E9" s="132" t="s">
        <v>246</v>
      </c>
      <c r="F9" s="132" t="s">
        <v>249</v>
      </c>
      <c r="G9" s="132" t="s">
        <v>252</v>
      </c>
      <c r="H9" s="132" t="s">
        <v>253</v>
      </c>
      <c r="I9" s="132" t="s">
        <v>254</v>
      </c>
      <c r="J9" s="132" t="s">
        <v>255</v>
      </c>
      <c r="K9" s="132">
        <v>9</v>
      </c>
      <c r="L9" s="133" t="s">
        <v>256</v>
      </c>
      <c r="M9" s="133" t="s">
        <v>257</v>
      </c>
      <c r="N9" s="134" t="s">
        <v>258</v>
      </c>
      <c r="O9" s="156" t="s">
        <v>259</v>
      </c>
      <c r="Q9" s="24">
        <v>1</v>
      </c>
      <c r="R9" s="131"/>
      <c r="S9" s="132"/>
      <c r="T9" s="132"/>
      <c r="U9" s="132"/>
      <c r="V9" s="132"/>
      <c r="W9" s="132"/>
      <c r="X9" s="132"/>
      <c r="Y9" s="132"/>
      <c r="Z9" s="132"/>
      <c r="AA9" s="133"/>
      <c r="AB9" s="133"/>
      <c r="AC9" s="134"/>
      <c r="AD9" s="134"/>
      <c r="AF9" s="24">
        <v>1</v>
      </c>
      <c r="AG9" s="131"/>
      <c r="AH9" s="132"/>
      <c r="AI9" s="132"/>
      <c r="AJ9" s="132"/>
      <c r="AK9" s="132"/>
      <c r="AL9" s="132"/>
      <c r="AM9" s="132"/>
      <c r="AN9" s="132"/>
      <c r="AO9" s="132"/>
      <c r="AP9" s="133"/>
      <c r="AQ9" s="133"/>
      <c r="AR9" s="134"/>
      <c r="AS9" s="134"/>
      <c r="AV9" s="24">
        <v>1</v>
      </c>
      <c r="AW9" s="131"/>
      <c r="AX9" s="132"/>
      <c r="AY9" s="132"/>
      <c r="AZ9" s="132"/>
      <c r="BA9" s="132"/>
      <c r="BB9" s="132"/>
      <c r="BC9" s="132"/>
      <c r="BD9" s="132"/>
      <c r="BE9" s="132"/>
      <c r="BF9" s="133"/>
      <c r="BG9" s="133"/>
      <c r="BH9" s="134"/>
      <c r="BI9" s="134"/>
      <c r="BK9" s="24">
        <v>1</v>
      </c>
      <c r="BL9" s="131"/>
      <c r="BM9" s="132"/>
      <c r="BN9" s="132"/>
      <c r="BO9" s="132"/>
      <c r="BP9" s="132"/>
      <c r="BQ9" s="132"/>
      <c r="BR9" s="132"/>
      <c r="BS9" s="132"/>
      <c r="BT9" s="132"/>
      <c r="BU9" s="133"/>
      <c r="BV9" s="133"/>
      <c r="BW9" s="134"/>
      <c r="BX9" s="134"/>
      <c r="BZ9" s="24">
        <v>1</v>
      </c>
      <c r="CA9" s="131"/>
      <c r="CB9" s="132"/>
      <c r="CC9" s="132"/>
      <c r="CD9" s="132"/>
      <c r="CE9" s="132"/>
      <c r="CF9" s="132"/>
      <c r="CG9" s="132"/>
      <c r="CH9" s="132"/>
      <c r="CI9" s="132"/>
      <c r="CJ9" s="133"/>
      <c r="CK9" s="133"/>
      <c r="CL9" s="134"/>
      <c r="CM9" s="134"/>
      <c r="CP9" s="24">
        <v>1</v>
      </c>
      <c r="CQ9" s="131"/>
      <c r="CR9" s="132"/>
      <c r="CS9" s="132"/>
      <c r="CT9" s="132"/>
      <c r="CU9" s="132"/>
      <c r="CV9" s="132"/>
      <c r="CW9" s="132"/>
      <c r="CX9" s="132"/>
      <c r="CY9" s="132"/>
      <c r="CZ9" s="133"/>
      <c r="DA9" s="133"/>
      <c r="DB9" s="134"/>
      <c r="DC9" s="134"/>
      <c r="DE9" s="24">
        <v>1</v>
      </c>
      <c r="DF9" s="131"/>
      <c r="DG9" s="132"/>
      <c r="DH9" s="132"/>
      <c r="DI9" s="132"/>
      <c r="DJ9" s="132"/>
      <c r="DK9" s="132"/>
      <c r="DL9" s="132"/>
      <c r="DM9" s="132"/>
      <c r="DN9" s="132"/>
      <c r="DO9" s="133"/>
      <c r="DP9" s="133"/>
      <c r="DQ9" s="134"/>
      <c r="DR9" s="134"/>
      <c r="DT9" s="24">
        <v>1</v>
      </c>
      <c r="DU9" s="131"/>
      <c r="DV9" s="132"/>
      <c r="DW9" s="132"/>
      <c r="DX9" s="132"/>
      <c r="DY9" s="132"/>
      <c r="DZ9" s="132"/>
      <c r="EA9" s="132"/>
      <c r="EB9" s="132"/>
      <c r="EC9" s="132"/>
      <c r="ED9" s="133"/>
      <c r="EE9" s="133"/>
      <c r="EF9" s="134"/>
      <c r="EG9" s="134"/>
    </row>
    <row r="10" spans="2:138" ht="15" customHeight="1" thickBot="1">
      <c r="B10" s="24">
        <v>2</v>
      </c>
      <c r="C10" s="123" t="s">
        <v>260</v>
      </c>
      <c r="D10" s="124" t="s">
        <v>255</v>
      </c>
      <c r="E10" s="124" t="s">
        <v>254</v>
      </c>
      <c r="F10" s="124" t="s">
        <v>253</v>
      </c>
      <c r="G10" s="124" t="s">
        <v>252</v>
      </c>
      <c r="H10" s="124" t="s">
        <v>249</v>
      </c>
      <c r="I10" s="124" t="s">
        <v>246</v>
      </c>
      <c r="J10" s="124" t="s">
        <v>243</v>
      </c>
      <c r="K10" s="124">
        <v>1</v>
      </c>
      <c r="L10" s="135" t="s">
        <v>261</v>
      </c>
      <c r="M10" s="136" t="s">
        <v>262</v>
      </c>
      <c r="N10" s="134" t="s">
        <v>258</v>
      </c>
      <c r="O10" s="156" t="s">
        <v>263</v>
      </c>
      <c r="Q10" s="24">
        <v>2</v>
      </c>
      <c r="R10" s="123"/>
      <c r="S10" s="124"/>
      <c r="T10" s="124"/>
      <c r="U10" s="124"/>
      <c r="V10" s="124"/>
      <c r="W10" s="124"/>
      <c r="X10" s="124"/>
      <c r="Y10" s="124"/>
      <c r="Z10" s="124"/>
      <c r="AA10" s="135"/>
      <c r="AB10" s="136"/>
      <c r="AC10" s="134"/>
      <c r="AD10" s="134"/>
      <c r="AF10" s="24">
        <v>2</v>
      </c>
      <c r="AG10" s="123"/>
      <c r="AH10" s="124"/>
      <c r="AI10" s="124"/>
      <c r="AJ10" s="124"/>
      <c r="AK10" s="124"/>
      <c r="AL10" s="124"/>
      <c r="AM10" s="124"/>
      <c r="AN10" s="124"/>
      <c r="AO10" s="124"/>
      <c r="AP10" s="135"/>
      <c r="AQ10" s="136"/>
      <c r="AR10" s="134"/>
      <c r="AS10" s="134"/>
      <c r="AV10" s="24">
        <v>2</v>
      </c>
      <c r="AW10" s="123"/>
      <c r="AX10" s="124"/>
      <c r="AY10" s="124"/>
      <c r="AZ10" s="124"/>
      <c r="BA10" s="124"/>
      <c r="BB10" s="124"/>
      <c r="BC10" s="124"/>
      <c r="BD10" s="124"/>
      <c r="BE10" s="124"/>
      <c r="BF10" s="135"/>
      <c r="BG10" s="136"/>
      <c r="BH10" s="134"/>
      <c r="BI10" s="134"/>
      <c r="BK10" s="24">
        <v>2</v>
      </c>
      <c r="BL10" s="123"/>
      <c r="BM10" s="124"/>
      <c r="BN10" s="124"/>
      <c r="BO10" s="124"/>
      <c r="BP10" s="124"/>
      <c r="BQ10" s="124"/>
      <c r="BR10" s="124"/>
      <c r="BS10" s="124"/>
      <c r="BT10" s="124"/>
      <c r="BU10" s="135"/>
      <c r="BV10" s="136"/>
      <c r="BW10" s="134"/>
      <c r="BX10" s="134"/>
      <c r="BZ10" s="24">
        <v>2</v>
      </c>
      <c r="CA10" s="123"/>
      <c r="CB10" s="124"/>
      <c r="CC10" s="124"/>
      <c r="CD10" s="124"/>
      <c r="CE10" s="124"/>
      <c r="CF10" s="124"/>
      <c r="CG10" s="124"/>
      <c r="CH10" s="124"/>
      <c r="CI10" s="124"/>
      <c r="CJ10" s="135"/>
      <c r="CK10" s="136"/>
      <c r="CL10" s="134"/>
      <c r="CM10" s="134"/>
      <c r="CP10" s="24">
        <v>2</v>
      </c>
      <c r="CQ10" s="123"/>
      <c r="CR10" s="124"/>
      <c r="CS10" s="124"/>
      <c r="CT10" s="124"/>
      <c r="CU10" s="124"/>
      <c r="CV10" s="124"/>
      <c r="CW10" s="124"/>
      <c r="CX10" s="124"/>
      <c r="CY10" s="124"/>
      <c r="CZ10" s="135"/>
      <c r="DA10" s="136"/>
      <c r="DB10" s="134"/>
      <c r="DC10" s="134"/>
      <c r="DE10" s="24">
        <v>2</v>
      </c>
      <c r="DF10" s="123"/>
      <c r="DG10" s="124"/>
      <c r="DH10" s="124"/>
      <c r="DI10" s="124"/>
      <c r="DJ10" s="124"/>
      <c r="DK10" s="124"/>
      <c r="DL10" s="124"/>
      <c r="DM10" s="124"/>
      <c r="DN10" s="124"/>
      <c r="DO10" s="135"/>
      <c r="DP10" s="136"/>
      <c r="DQ10" s="134"/>
      <c r="DR10" s="134"/>
      <c r="DT10" s="24">
        <v>2</v>
      </c>
      <c r="DU10" s="123"/>
      <c r="DV10" s="124"/>
      <c r="DW10" s="124"/>
      <c r="DX10" s="124"/>
      <c r="DY10" s="124"/>
      <c r="DZ10" s="124"/>
      <c r="EA10" s="124"/>
      <c r="EB10" s="124"/>
      <c r="EC10" s="124"/>
      <c r="ED10" s="135"/>
      <c r="EE10" s="136"/>
      <c r="EF10" s="134"/>
      <c r="EG10" s="134"/>
    </row>
    <row r="11" spans="2:138" ht="15" customHeight="1" thickBot="1">
      <c r="B11" s="24">
        <v>3</v>
      </c>
      <c r="C11" s="123" t="s">
        <v>240</v>
      </c>
      <c r="D11" s="124" t="s">
        <v>260</v>
      </c>
      <c r="E11" s="124" t="s">
        <v>255</v>
      </c>
      <c r="F11" s="124" t="s">
        <v>254</v>
      </c>
      <c r="G11" s="124" t="s">
        <v>264</v>
      </c>
      <c r="H11" s="124" t="s">
        <v>260</v>
      </c>
      <c r="I11" s="124" t="s">
        <v>240</v>
      </c>
      <c r="J11" s="124" t="s">
        <v>264</v>
      </c>
      <c r="K11" s="124">
        <v>1</v>
      </c>
      <c r="L11" s="137" t="s">
        <v>265</v>
      </c>
      <c r="M11" s="137" t="s">
        <v>266</v>
      </c>
      <c r="N11" s="134" t="s">
        <v>267</v>
      </c>
      <c r="O11" s="156" t="s">
        <v>268</v>
      </c>
      <c r="Q11" s="24">
        <v>3</v>
      </c>
      <c r="R11" s="123"/>
      <c r="S11" s="124"/>
      <c r="T11" s="124"/>
      <c r="U11" s="124"/>
      <c r="V11" s="124"/>
      <c r="W11" s="124"/>
      <c r="X11" s="124"/>
      <c r="Y11" s="124"/>
      <c r="Z11" s="124"/>
      <c r="AA11" s="137"/>
      <c r="AB11" s="137"/>
      <c r="AC11" s="134"/>
      <c r="AD11" s="134"/>
      <c r="AF11" s="24">
        <v>3</v>
      </c>
      <c r="AG11" s="123"/>
      <c r="AH11" s="124"/>
      <c r="AI11" s="124"/>
      <c r="AJ11" s="124"/>
      <c r="AK11" s="124"/>
      <c r="AL11" s="124"/>
      <c r="AM11" s="124"/>
      <c r="AN11" s="124"/>
      <c r="AO11" s="124"/>
      <c r="AP11" s="137"/>
      <c r="AQ11" s="137"/>
      <c r="AR11" s="134"/>
      <c r="AS11" s="134"/>
      <c r="AV11" s="24">
        <v>3</v>
      </c>
      <c r="AW11" s="123"/>
      <c r="AX11" s="124"/>
      <c r="AY11" s="124"/>
      <c r="AZ11" s="124"/>
      <c r="BA11" s="124"/>
      <c r="BB11" s="124"/>
      <c r="BC11" s="124"/>
      <c r="BD11" s="124"/>
      <c r="BE11" s="124"/>
      <c r="BF11" s="137"/>
      <c r="BG11" s="137"/>
      <c r="BH11" s="134"/>
      <c r="BI11" s="134"/>
      <c r="BK11" s="24">
        <v>3</v>
      </c>
      <c r="BL11" s="123"/>
      <c r="BM11" s="124"/>
      <c r="BN11" s="124"/>
      <c r="BO11" s="124"/>
      <c r="BP11" s="124"/>
      <c r="BQ11" s="124"/>
      <c r="BR11" s="124"/>
      <c r="BS11" s="124"/>
      <c r="BT11" s="124"/>
      <c r="BU11" s="137"/>
      <c r="BV11" s="137"/>
      <c r="BW11" s="134"/>
      <c r="BX11" s="134"/>
      <c r="BZ11" s="24">
        <v>3</v>
      </c>
      <c r="CA11" s="123"/>
      <c r="CB11" s="124"/>
      <c r="CC11" s="124"/>
      <c r="CD11" s="124"/>
      <c r="CE11" s="124"/>
      <c r="CF11" s="124"/>
      <c r="CG11" s="124"/>
      <c r="CH11" s="124"/>
      <c r="CI11" s="124"/>
      <c r="CJ11" s="137"/>
      <c r="CK11" s="137"/>
      <c r="CL11" s="134"/>
      <c r="CM11" s="134"/>
      <c r="CP11" s="24">
        <v>3</v>
      </c>
      <c r="CQ11" s="123"/>
      <c r="CR11" s="124"/>
      <c r="CS11" s="124"/>
      <c r="CT11" s="124"/>
      <c r="CU11" s="124"/>
      <c r="CV11" s="124"/>
      <c r="CW11" s="124"/>
      <c r="CX11" s="124"/>
      <c r="CY11" s="124"/>
      <c r="CZ11" s="137"/>
      <c r="DA11" s="137"/>
      <c r="DB11" s="134"/>
      <c r="DC11" s="134"/>
      <c r="DE11" s="24">
        <v>3</v>
      </c>
      <c r="DF11" s="123"/>
      <c r="DG11" s="124"/>
      <c r="DH11" s="124"/>
      <c r="DI11" s="124"/>
      <c r="DJ11" s="124"/>
      <c r="DK11" s="124"/>
      <c r="DL11" s="124"/>
      <c r="DM11" s="124"/>
      <c r="DN11" s="124"/>
      <c r="DO11" s="137"/>
      <c r="DP11" s="137"/>
      <c r="DQ11" s="134"/>
      <c r="DR11" s="134"/>
      <c r="DT11" s="24">
        <v>3</v>
      </c>
      <c r="DU11" s="123"/>
      <c r="DV11" s="124"/>
      <c r="DW11" s="124"/>
      <c r="DX11" s="124"/>
      <c r="DY11" s="124"/>
      <c r="DZ11" s="124"/>
      <c r="EA11" s="124"/>
      <c r="EB11" s="124"/>
      <c r="EC11" s="124"/>
      <c r="ED11" s="137"/>
      <c r="EE11" s="137"/>
      <c r="EF11" s="134"/>
      <c r="EG11" s="134"/>
    </row>
    <row r="12" spans="2:138" ht="15" customHeight="1" thickBot="1">
      <c r="B12" s="24">
        <v>4</v>
      </c>
      <c r="C12" s="123" t="s">
        <v>240</v>
      </c>
      <c r="D12" s="124" t="s">
        <v>243</v>
      </c>
      <c r="E12" s="124" t="s">
        <v>246</v>
      </c>
      <c r="F12" s="124" t="s">
        <v>249</v>
      </c>
      <c r="G12" s="124" t="s">
        <v>252</v>
      </c>
      <c r="H12" s="124" t="s">
        <v>253</v>
      </c>
      <c r="I12" s="124" t="s">
        <v>264</v>
      </c>
      <c r="J12" s="124" t="s">
        <v>254</v>
      </c>
      <c r="K12" s="124">
        <v>8</v>
      </c>
      <c r="L12" s="137" t="s">
        <v>269</v>
      </c>
      <c r="M12" s="137" t="s">
        <v>270</v>
      </c>
      <c r="N12" s="134" t="s">
        <v>267</v>
      </c>
      <c r="O12" s="156" t="s">
        <v>271</v>
      </c>
      <c r="Q12" s="24">
        <v>4</v>
      </c>
      <c r="R12" s="123"/>
      <c r="S12" s="124"/>
      <c r="T12" s="124"/>
      <c r="U12" s="124"/>
      <c r="V12" s="124"/>
      <c r="W12" s="124"/>
      <c r="X12" s="124"/>
      <c r="Y12" s="124"/>
      <c r="Z12" s="124"/>
      <c r="AA12" s="137"/>
      <c r="AB12" s="137"/>
      <c r="AC12" s="134"/>
      <c r="AD12" s="134"/>
      <c r="AF12" s="24">
        <v>4</v>
      </c>
      <c r="AG12" s="123"/>
      <c r="AH12" s="124"/>
      <c r="AI12" s="124"/>
      <c r="AJ12" s="124"/>
      <c r="AK12" s="124"/>
      <c r="AL12" s="124"/>
      <c r="AM12" s="124"/>
      <c r="AN12" s="124"/>
      <c r="AO12" s="124"/>
      <c r="AP12" s="137"/>
      <c r="AQ12" s="137"/>
      <c r="AR12" s="134"/>
      <c r="AS12" s="134"/>
      <c r="AV12" s="24">
        <v>4</v>
      </c>
      <c r="AW12" s="123"/>
      <c r="AX12" s="124"/>
      <c r="AY12" s="124"/>
      <c r="AZ12" s="124"/>
      <c r="BA12" s="124"/>
      <c r="BB12" s="124"/>
      <c r="BC12" s="124"/>
      <c r="BD12" s="124"/>
      <c r="BE12" s="124"/>
      <c r="BF12" s="137"/>
      <c r="BG12" s="137"/>
      <c r="BH12" s="134"/>
      <c r="BI12" s="134"/>
      <c r="BK12" s="24">
        <v>4</v>
      </c>
      <c r="BL12" s="123"/>
      <c r="BM12" s="124"/>
      <c r="BN12" s="124"/>
      <c r="BO12" s="124"/>
      <c r="BP12" s="124"/>
      <c r="BQ12" s="124"/>
      <c r="BR12" s="124"/>
      <c r="BS12" s="124"/>
      <c r="BT12" s="124"/>
      <c r="BU12" s="137"/>
      <c r="BV12" s="137"/>
      <c r="BW12" s="134"/>
      <c r="BX12" s="134"/>
      <c r="BZ12" s="24">
        <v>4</v>
      </c>
      <c r="CA12" s="123"/>
      <c r="CB12" s="124"/>
      <c r="CC12" s="124"/>
      <c r="CD12" s="124"/>
      <c r="CE12" s="124"/>
      <c r="CF12" s="124"/>
      <c r="CG12" s="124"/>
      <c r="CH12" s="124"/>
      <c r="CI12" s="124"/>
      <c r="CJ12" s="137"/>
      <c r="CK12" s="137"/>
      <c r="CL12" s="134"/>
      <c r="CM12" s="134"/>
      <c r="CP12" s="24">
        <v>4</v>
      </c>
      <c r="CQ12" s="123"/>
      <c r="CR12" s="124"/>
      <c r="CS12" s="124"/>
      <c r="CT12" s="124"/>
      <c r="CU12" s="124"/>
      <c r="CV12" s="124"/>
      <c r="CW12" s="124"/>
      <c r="CX12" s="124"/>
      <c r="CY12" s="124"/>
      <c r="CZ12" s="137"/>
      <c r="DA12" s="137"/>
      <c r="DB12" s="134"/>
      <c r="DC12" s="134"/>
      <c r="DE12" s="24">
        <v>4</v>
      </c>
      <c r="DF12" s="123"/>
      <c r="DG12" s="124"/>
      <c r="DH12" s="124"/>
      <c r="DI12" s="124"/>
      <c r="DJ12" s="124"/>
      <c r="DK12" s="124"/>
      <c r="DL12" s="124"/>
      <c r="DM12" s="124"/>
      <c r="DN12" s="124"/>
      <c r="DO12" s="137"/>
      <c r="DP12" s="137"/>
      <c r="DQ12" s="134"/>
      <c r="DR12" s="134"/>
      <c r="DT12" s="24">
        <v>4</v>
      </c>
      <c r="DU12" s="123"/>
      <c r="DV12" s="124"/>
      <c r="DW12" s="124"/>
      <c r="DX12" s="124"/>
      <c r="DY12" s="124"/>
      <c r="DZ12" s="124"/>
      <c r="EA12" s="124"/>
      <c r="EB12" s="124"/>
      <c r="EC12" s="124"/>
      <c r="ED12" s="137"/>
      <c r="EE12" s="137"/>
      <c r="EF12" s="134"/>
      <c r="EG12" s="134"/>
    </row>
    <row r="13" spans="2:138" ht="15" customHeight="1" thickBot="1">
      <c r="B13" s="24">
        <v>5</v>
      </c>
      <c r="C13" s="123" t="s">
        <v>260</v>
      </c>
      <c r="D13" s="124" t="s">
        <v>255</v>
      </c>
      <c r="E13" s="124" t="s">
        <v>264</v>
      </c>
      <c r="F13" s="124" t="s">
        <v>254</v>
      </c>
      <c r="G13" s="124" t="s">
        <v>253</v>
      </c>
      <c r="H13" s="124" t="s">
        <v>253</v>
      </c>
      <c r="I13" s="124" t="s">
        <v>252</v>
      </c>
      <c r="J13" s="124" t="s">
        <v>240</v>
      </c>
      <c r="K13" s="124">
        <v>9</v>
      </c>
      <c r="L13" s="137" t="s">
        <v>272</v>
      </c>
      <c r="M13" s="137" t="s">
        <v>273</v>
      </c>
      <c r="N13" s="134" t="s">
        <v>274</v>
      </c>
      <c r="O13" s="156" t="s">
        <v>275</v>
      </c>
      <c r="Q13" s="24">
        <v>5</v>
      </c>
      <c r="R13" s="123"/>
      <c r="S13" s="124"/>
      <c r="T13" s="124"/>
      <c r="U13" s="124"/>
      <c r="V13" s="124"/>
      <c r="W13" s="124"/>
      <c r="X13" s="124"/>
      <c r="Y13" s="124"/>
      <c r="Z13" s="124"/>
      <c r="AA13" s="137"/>
      <c r="AB13" s="137"/>
      <c r="AC13" s="134"/>
      <c r="AD13" s="134"/>
      <c r="AF13" s="24">
        <v>5</v>
      </c>
      <c r="AG13" s="123"/>
      <c r="AH13" s="124"/>
      <c r="AI13" s="124"/>
      <c r="AJ13" s="124"/>
      <c r="AK13" s="124"/>
      <c r="AL13" s="124"/>
      <c r="AM13" s="124"/>
      <c r="AN13" s="124"/>
      <c r="AO13" s="124"/>
      <c r="AP13" s="137"/>
      <c r="AQ13" s="137"/>
      <c r="AR13" s="134"/>
      <c r="AS13" s="134"/>
      <c r="AV13" s="24">
        <v>5</v>
      </c>
      <c r="AW13" s="123"/>
      <c r="AX13" s="124"/>
      <c r="AY13" s="124"/>
      <c r="AZ13" s="124"/>
      <c r="BA13" s="124"/>
      <c r="BB13" s="124"/>
      <c r="BC13" s="124"/>
      <c r="BD13" s="124"/>
      <c r="BE13" s="124"/>
      <c r="BF13" s="137"/>
      <c r="BG13" s="137"/>
      <c r="BH13" s="134"/>
      <c r="BI13" s="134"/>
      <c r="BK13" s="24">
        <v>5</v>
      </c>
      <c r="BL13" s="123"/>
      <c r="BM13" s="124"/>
      <c r="BN13" s="124"/>
      <c r="BO13" s="124"/>
      <c r="BP13" s="124"/>
      <c r="BQ13" s="124"/>
      <c r="BR13" s="124"/>
      <c r="BS13" s="124"/>
      <c r="BT13" s="124"/>
      <c r="BU13" s="137"/>
      <c r="BV13" s="137"/>
      <c r="BW13" s="134"/>
      <c r="BX13" s="134"/>
      <c r="BZ13" s="24">
        <v>5</v>
      </c>
      <c r="CA13" s="123"/>
      <c r="CB13" s="124"/>
      <c r="CC13" s="124"/>
      <c r="CD13" s="124"/>
      <c r="CE13" s="124"/>
      <c r="CF13" s="124"/>
      <c r="CG13" s="124"/>
      <c r="CH13" s="124"/>
      <c r="CI13" s="124"/>
      <c r="CJ13" s="137"/>
      <c r="CK13" s="137"/>
      <c r="CL13" s="134"/>
      <c r="CM13" s="134"/>
      <c r="CP13" s="24">
        <v>5</v>
      </c>
      <c r="CQ13" s="123"/>
      <c r="CR13" s="124"/>
      <c r="CS13" s="124"/>
      <c r="CT13" s="124"/>
      <c r="CU13" s="124"/>
      <c r="CV13" s="124"/>
      <c r="CW13" s="124"/>
      <c r="CX13" s="124"/>
      <c r="CY13" s="124"/>
      <c r="CZ13" s="137"/>
      <c r="DA13" s="137"/>
      <c r="DB13" s="134"/>
      <c r="DC13" s="134"/>
      <c r="DE13" s="24">
        <v>5</v>
      </c>
      <c r="DF13" s="123"/>
      <c r="DG13" s="124"/>
      <c r="DH13" s="124"/>
      <c r="DI13" s="124"/>
      <c r="DJ13" s="124"/>
      <c r="DK13" s="124"/>
      <c r="DL13" s="124"/>
      <c r="DM13" s="124"/>
      <c r="DN13" s="124"/>
      <c r="DO13" s="137"/>
      <c r="DP13" s="137"/>
      <c r="DQ13" s="134"/>
      <c r="DR13" s="134"/>
      <c r="DT13" s="24">
        <v>5</v>
      </c>
      <c r="DU13" s="123"/>
      <c r="DV13" s="124"/>
      <c r="DW13" s="124"/>
      <c r="DX13" s="124"/>
      <c r="DY13" s="124"/>
      <c r="DZ13" s="124"/>
      <c r="EA13" s="124"/>
      <c r="EB13" s="124"/>
      <c r="EC13" s="124"/>
      <c r="ED13" s="137"/>
      <c r="EE13" s="137"/>
      <c r="EF13" s="134"/>
      <c r="EG13" s="134"/>
    </row>
    <row r="14" spans="2:138" ht="15" customHeight="1" thickBot="1">
      <c r="B14" s="24">
        <v>6</v>
      </c>
      <c r="C14" s="123"/>
      <c r="D14" s="124"/>
      <c r="E14" s="124"/>
      <c r="F14" s="124"/>
      <c r="G14" s="124"/>
      <c r="H14" s="124"/>
      <c r="I14" s="124"/>
      <c r="J14" s="124"/>
      <c r="K14" s="124"/>
      <c r="L14" s="137"/>
      <c r="M14" s="137"/>
      <c r="N14" s="134"/>
      <c r="O14" s="134"/>
      <c r="Q14" s="24">
        <v>6</v>
      </c>
      <c r="R14" s="123"/>
      <c r="S14" s="124"/>
      <c r="T14" s="124"/>
      <c r="U14" s="124"/>
      <c r="V14" s="124"/>
      <c r="W14" s="124"/>
      <c r="X14" s="124"/>
      <c r="Y14" s="124"/>
      <c r="Z14" s="124"/>
      <c r="AA14" s="137"/>
      <c r="AB14" s="137"/>
      <c r="AC14" s="134"/>
      <c r="AD14" s="134"/>
      <c r="AF14" s="24">
        <v>6</v>
      </c>
      <c r="AG14" s="123"/>
      <c r="AH14" s="124"/>
      <c r="AI14" s="124"/>
      <c r="AJ14" s="124"/>
      <c r="AK14" s="124"/>
      <c r="AL14" s="124"/>
      <c r="AM14" s="124"/>
      <c r="AN14" s="124"/>
      <c r="AO14" s="124"/>
      <c r="AP14" s="137"/>
      <c r="AQ14" s="137"/>
      <c r="AR14" s="134"/>
      <c r="AS14" s="134"/>
      <c r="AV14" s="24">
        <v>6</v>
      </c>
      <c r="AW14" s="123"/>
      <c r="AX14" s="124"/>
      <c r="AY14" s="124"/>
      <c r="AZ14" s="124"/>
      <c r="BA14" s="124"/>
      <c r="BB14" s="124"/>
      <c r="BC14" s="124"/>
      <c r="BD14" s="124"/>
      <c r="BE14" s="124"/>
      <c r="BF14" s="137"/>
      <c r="BG14" s="137"/>
      <c r="BH14" s="134"/>
      <c r="BI14" s="134"/>
      <c r="BK14" s="24">
        <v>6</v>
      </c>
      <c r="BL14" s="123"/>
      <c r="BM14" s="124"/>
      <c r="BN14" s="124"/>
      <c r="BO14" s="124"/>
      <c r="BP14" s="124"/>
      <c r="BQ14" s="124"/>
      <c r="BR14" s="124"/>
      <c r="BS14" s="124"/>
      <c r="BT14" s="124"/>
      <c r="BU14" s="137"/>
      <c r="BV14" s="137"/>
      <c r="BW14" s="134"/>
      <c r="BX14" s="134"/>
      <c r="BZ14" s="24">
        <v>6</v>
      </c>
      <c r="CA14" s="123"/>
      <c r="CB14" s="124"/>
      <c r="CC14" s="124"/>
      <c r="CD14" s="124"/>
      <c r="CE14" s="124"/>
      <c r="CF14" s="124"/>
      <c r="CG14" s="124"/>
      <c r="CH14" s="124"/>
      <c r="CI14" s="124"/>
      <c r="CJ14" s="137"/>
      <c r="CK14" s="137"/>
      <c r="CL14" s="134"/>
      <c r="CM14" s="134"/>
      <c r="CP14" s="24">
        <v>6</v>
      </c>
      <c r="CQ14" s="123"/>
      <c r="CR14" s="124"/>
      <c r="CS14" s="124"/>
      <c r="CT14" s="124"/>
      <c r="CU14" s="124"/>
      <c r="CV14" s="124"/>
      <c r="CW14" s="124"/>
      <c r="CX14" s="124"/>
      <c r="CY14" s="124"/>
      <c r="CZ14" s="137"/>
      <c r="DA14" s="137"/>
      <c r="DB14" s="134"/>
      <c r="DC14" s="134"/>
      <c r="DE14" s="24">
        <v>6</v>
      </c>
      <c r="DF14" s="123"/>
      <c r="DG14" s="124"/>
      <c r="DH14" s="124"/>
      <c r="DI14" s="124"/>
      <c r="DJ14" s="124"/>
      <c r="DK14" s="124"/>
      <c r="DL14" s="124"/>
      <c r="DM14" s="124"/>
      <c r="DN14" s="124"/>
      <c r="DO14" s="137"/>
      <c r="DP14" s="137"/>
      <c r="DQ14" s="134"/>
      <c r="DR14" s="134"/>
      <c r="DT14" s="24">
        <v>6</v>
      </c>
      <c r="DU14" s="123"/>
      <c r="DV14" s="124"/>
      <c r="DW14" s="124"/>
      <c r="DX14" s="124"/>
      <c r="DY14" s="124"/>
      <c r="DZ14" s="124"/>
      <c r="EA14" s="124"/>
      <c r="EB14" s="124"/>
      <c r="EC14" s="124"/>
      <c r="ED14" s="137"/>
      <c r="EE14" s="137"/>
      <c r="EF14" s="134"/>
      <c r="EG14" s="134"/>
    </row>
    <row r="15" spans="2:138" ht="15" customHeight="1" thickBot="1">
      <c r="B15" s="24">
        <v>7</v>
      </c>
      <c r="C15" s="123"/>
      <c r="D15" s="124"/>
      <c r="E15" s="124"/>
      <c r="F15" s="124"/>
      <c r="G15" s="124"/>
      <c r="H15" s="124"/>
      <c r="I15" s="124"/>
      <c r="J15" s="124"/>
      <c r="K15" s="124"/>
      <c r="L15" s="137"/>
      <c r="M15" s="137"/>
      <c r="N15" s="134"/>
      <c r="O15" s="134"/>
      <c r="Q15" s="24">
        <v>7</v>
      </c>
      <c r="R15" s="123"/>
      <c r="S15" s="124"/>
      <c r="T15" s="124"/>
      <c r="U15" s="124"/>
      <c r="V15" s="124"/>
      <c r="W15" s="124"/>
      <c r="X15" s="124"/>
      <c r="Y15" s="124"/>
      <c r="Z15" s="124"/>
      <c r="AA15" s="137"/>
      <c r="AB15" s="137"/>
      <c r="AC15" s="134"/>
      <c r="AD15" s="134"/>
      <c r="AF15" s="24">
        <v>7</v>
      </c>
      <c r="AG15" s="123"/>
      <c r="AH15" s="124"/>
      <c r="AI15" s="124"/>
      <c r="AJ15" s="124"/>
      <c r="AK15" s="124"/>
      <c r="AL15" s="124"/>
      <c r="AM15" s="124"/>
      <c r="AN15" s="124"/>
      <c r="AO15" s="124"/>
      <c r="AP15" s="137"/>
      <c r="AQ15" s="137"/>
      <c r="AR15" s="134"/>
      <c r="AS15" s="134"/>
      <c r="AV15" s="24">
        <v>7</v>
      </c>
      <c r="AW15" s="123"/>
      <c r="AX15" s="124"/>
      <c r="AY15" s="124"/>
      <c r="AZ15" s="124"/>
      <c r="BA15" s="124"/>
      <c r="BB15" s="124"/>
      <c r="BC15" s="124"/>
      <c r="BD15" s="124"/>
      <c r="BE15" s="124"/>
      <c r="BF15" s="137"/>
      <c r="BG15" s="137"/>
      <c r="BH15" s="134"/>
      <c r="BI15" s="134"/>
      <c r="BK15" s="24">
        <v>7</v>
      </c>
      <c r="BL15" s="123"/>
      <c r="BM15" s="124"/>
      <c r="BN15" s="124"/>
      <c r="BO15" s="124"/>
      <c r="BP15" s="124"/>
      <c r="BQ15" s="124"/>
      <c r="BR15" s="124"/>
      <c r="BS15" s="124"/>
      <c r="BT15" s="124"/>
      <c r="BU15" s="137"/>
      <c r="BV15" s="137"/>
      <c r="BW15" s="134"/>
      <c r="BX15" s="134"/>
      <c r="BZ15" s="24">
        <v>7</v>
      </c>
      <c r="CA15" s="123"/>
      <c r="CB15" s="124"/>
      <c r="CC15" s="124"/>
      <c r="CD15" s="124"/>
      <c r="CE15" s="124"/>
      <c r="CF15" s="124"/>
      <c r="CG15" s="124"/>
      <c r="CH15" s="124"/>
      <c r="CI15" s="124"/>
      <c r="CJ15" s="137"/>
      <c r="CK15" s="137"/>
      <c r="CL15" s="134"/>
      <c r="CM15" s="134"/>
      <c r="CP15" s="24">
        <v>7</v>
      </c>
      <c r="CQ15" s="123"/>
      <c r="CR15" s="124"/>
      <c r="CS15" s="124"/>
      <c r="CT15" s="124"/>
      <c r="CU15" s="124"/>
      <c r="CV15" s="124"/>
      <c r="CW15" s="124"/>
      <c r="CX15" s="124"/>
      <c r="CY15" s="124"/>
      <c r="CZ15" s="137"/>
      <c r="DA15" s="137"/>
      <c r="DB15" s="134"/>
      <c r="DC15" s="134"/>
      <c r="DE15" s="24">
        <v>7</v>
      </c>
      <c r="DF15" s="123"/>
      <c r="DG15" s="124"/>
      <c r="DH15" s="124"/>
      <c r="DI15" s="124"/>
      <c r="DJ15" s="124"/>
      <c r="DK15" s="124"/>
      <c r="DL15" s="124"/>
      <c r="DM15" s="124"/>
      <c r="DN15" s="124"/>
      <c r="DO15" s="137"/>
      <c r="DP15" s="137"/>
      <c r="DQ15" s="134"/>
      <c r="DR15" s="134"/>
      <c r="DT15" s="24">
        <v>7</v>
      </c>
      <c r="DU15" s="123"/>
      <c r="DV15" s="124"/>
      <c r="DW15" s="124"/>
      <c r="DX15" s="124"/>
      <c r="DY15" s="124"/>
      <c r="DZ15" s="124"/>
      <c r="EA15" s="124"/>
      <c r="EB15" s="124"/>
      <c r="EC15" s="124"/>
      <c r="ED15" s="137"/>
      <c r="EE15" s="137"/>
      <c r="EF15" s="134"/>
      <c r="EG15" s="134"/>
    </row>
    <row r="16" spans="2:138" ht="15" customHeight="1" thickBot="1">
      <c r="B16" s="24">
        <v>8</v>
      </c>
      <c r="C16" s="123"/>
      <c r="D16" s="124"/>
      <c r="E16" s="124"/>
      <c r="F16" s="124"/>
      <c r="G16" s="124"/>
      <c r="H16" s="124"/>
      <c r="I16" s="124"/>
      <c r="J16" s="124"/>
      <c r="K16" s="124"/>
      <c r="L16" s="137"/>
      <c r="M16" s="137"/>
      <c r="N16" s="134"/>
      <c r="O16" s="134"/>
      <c r="Q16" s="24">
        <v>8</v>
      </c>
      <c r="R16" s="123"/>
      <c r="S16" s="124"/>
      <c r="T16" s="124"/>
      <c r="U16" s="124"/>
      <c r="V16" s="124"/>
      <c r="W16" s="124"/>
      <c r="X16" s="124"/>
      <c r="Y16" s="124"/>
      <c r="Z16" s="124"/>
      <c r="AA16" s="137"/>
      <c r="AB16" s="137"/>
      <c r="AC16" s="134"/>
      <c r="AD16" s="134"/>
      <c r="AF16" s="24">
        <v>8</v>
      </c>
      <c r="AG16" s="123"/>
      <c r="AH16" s="124"/>
      <c r="AI16" s="124"/>
      <c r="AJ16" s="124"/>
      <c r="AK16" s="124"/>
      <c r="AL16" s="124"/>
      <c r="AM16" s="124"/>
      <c r="AN16" s="124"/>
      <c r="AO16" s="124"/>
      <c r="AP16" s="137"/>
      <c r="AQ16" s="137"/>
      <c r="AR16" s="134"/>
      <c r="AS16" s="134"/>
      <c r="AV16" s="24">
        <v>8</v>
      </c>
      <c r="AW16" s="123"/>
      <c r="AX16" s="124"/>
      <c r="AY16" s="124"/>
      <c r="AZ16" s="124"/>
      <c r="BA16" s="124"/>
      <c r="BB16" s="124"/>
      <c r="BC16" s="124"/>
      <c r="BD16" s="124"/>
      <c r="BE16" s="124"/>
      <c r="BF16" s="137"/>
      <c r="BG16" s="137"/>
      <c r="BH16" s="134"/>
      <c r="BI16" s="134"/>
      <c r="BK16" s="24">
        <v>8</v>
      </c>
      <c r="BL16" s="123"/>
      <c r="BM16" s="124"/>
      <c r="BN16" s="124"/>
      <c r="BO16" s="124"/>
      <c r="BP16" s="124"/>
      <c r="BQ16" s="124"/>
      <c r="BR16" s="124"/>
      <c r="BS16" s="124"/>
      <c r="BT16" s="124"/>
      <c r="BU16" s="137"/>
      <c r="BV16" s="137"/>
      <c r="BW16" s="134"/>
      <c r="BX16" s="134"/>
      <c r="BZ16" s="24">
        <v>8</v>
      </c>
      <c r="CA16" s="123"/>
      <c r="CB16" s="124"/>
      <c r="CC16" s="124"/>
      <c r="CD16" s="124"/>
      <c r="CE16" s="124"/>
      <c r="CF16" s="124"/>
      <c r="CG16" s="124"/>
      <c r="CH16" s="124"/>
      <c r="CI16" s="124"/>
      <c r="CJ16" s="137"/>
      <c r="CK16" s="137"/>
      <c r="CL16" s="134"/>
      <c r="CM16" s="134"/>
      <c r="CP16" s="24">
        <v>8</v>
      </c>
      <c r="CQ16" s="123"/>
      <c r="CR16" s="124"/>
      <c r="CS16" s="124"/>
      <c r="CT16" s="124"/>
      <c r="CU16" s="124"/>
      <c r="CV16" s="124"/>
      <c r="CW16" s="124"/>
      <c r="CX16" s="124"/>
      <c r="CY16" s="124"/>
      <c r="CZ16" s="137"/>
      <c r="DA16" s="137"/>
      <c r="DB16" s="134"/>
      <c r="DC16" s="134"/>
      <c r="DE16" s="24">
        <v>8</v>
      </c>
      <c r="DF16" s="123"/>
      <c r="DG16" s="124"/>
      <c r="DH16" s="124"/>
      <c r="DI16" s="124"/>
      <c r="DJ16" s="124"/>
      <c r="DK16" s="124"/>
      <c r="DL16" s="124"/>
      <c r="DM16" s="124"/>
      <c r="DN16" s="124"/>
      <c r="DO16" s="137"/>
      <c r="DP16" s="137"/>
      <c r="DQ16" s="134"/>
      <c r="DR16" s="134"/>
      <c r="DT16" s="24">
        <v>8</v>
      </c>
      <c r="DU16" s="123"/>
      <c r="DV16" s="124"/>
      <c r="DW16" s="124"/>
      <c r="DX16" s="124"/>
      <c r="DY16" s="124"/>
      <c r="DZ16" s="124"/>
      <c r="EA16" s="124"/>
      <c r="EB16" s="124"/>
      <c r="EC16" s="124"/>
      <c r="ED16" s="137"/>
      <c r="EE16" s="137"/>
      <c r="EF16" s="134"/>
      <c r="EG16" s="134"/>
    </row>
    <row r="17" spans="2:138" ht="15" customHeight="1" thickBot="1">
      <c r="B17" s="24">
        <v>9</v>
      </c>
      <c r="C17" s="123"/>
      <c r="D17" s="124"/>
      <c r="E17" s="124"/>
      <c r="F17" s="124"/>
      <c r="G17" s="124"/>
      <c r="H17" s="124"/>
      <c r="I17" s="124"/>
      <c r="J17" s="124"/>
      <c r="K17" s="124"/>
      <c r="L17" s="137"/>
      <c r="M17" s="137"/>
      <c r="N17" s="134"/>
      <c r="O17" s="134"/>
      <c r="Q17" s="24">
        <v>9</v>
      </c>
      <c r="R17" s="123"/>
      <c r="S17" s="124"/>
      <c r="T17" s="124"/>
      <c r="U17" s="124"/>
      <c r="V17" s="124"/>
      <c r="W17" s="124"/>
      <c r="X17" s="124"/>
      <c r="Y17" s="124"/>
      <c r="Z17" s="124"/>
      <c r="AA17" s="137"/>
      <c r="AB17" s="137"/>
      <c r="AC17" s="134"/>
      <c r="AD17" s="134"/>
      <c r="AF17" s="24">
        <v>9</v>
      </c>
      <c r="AG17" s="123"/>
      <c r="AH17" s="124"/>
      <c r="AI17" s="124"/>
      <c r="AJ17" s="124"/>
      <c r="AK17" s="124"/>
      <c r="AL17" s="124"/>
      <c r="AM17" s="124"/>
      <c r="AN17" s="124"/>
      <c r="AO17" s="124"/>
      <c r="AP17" s="137"/>
      <c r="AQ17" s="137"/>
      <c r="AR17" s="134"/>
      <c r="AS17" s="134"/>
      <c r="AV17" s="24">
        <v>9</v>
      </c>
      <c r="AW17" s="123"/>
      <c r="AX17" s="124"/>
      <c r="AY17" s="124"/>
      <c r="AZ17" s="124"/>
      <c r="BA17" s="124"/>
      <c r="BB17" s="124"/>
      <c r="BC17" s="124"/>
      <c r="BD17" s="124"/>
      <c r="BE17" s="124"/>
      <c r="BF17" s="137"/>
      <c r="BG17" s="137"/>
      <c r="BH17" s="134"/>
      <c r="BI17" s="134"/>
      <c r="BK17" s="24">
        <v>9</v>
      </c>
      <c r="BL17" s="123"/>
      <c r="BM17" s="124"/>
      <c r="BN17" s="124"/>
      <c r="BO17" s="124"/>
      <c r="BP17" s="124"/>
      <c r="BQ17" s="124"/>
      <c r="BR17" s="124"/>
      <c r="BS17" s="124"/>
      <c r="BT17" s="124"/>
      <c r="BU17" s="137"/>
      <c r="BV17" s="137"/>
      <c r="BW17" s="134"/>
      <c r="BX17" s="134"/>
      <c r="BZ17" s="24">
        <v>9</v>
      </c>
      <c r="CA17" s="123"/>
      <c r="CB17" s="124"/>
      <c r="CC17" s="124"/>
      <c r="CD17" s="124"/>
      <c r="CE17" s="124"/>
      <c r="CF17" s="124"/>
      <c r="CG17" s="124"/>
      <c r="CH17" s="124"/>
      <c r="CI17" s="124"/>
      <c r="CJ17" s="137"/>
      <c r="CK17" s="137"/>
      <c r="CL17" s="134"/>
      <c r="CM17" s="134"/>
      <c r="CP17" s="24">
        <v>9</v>
      </c>
      <c r="CQ17" s="123"/>
      <c r="CR17" s="124"/>
      <c r="CS17" s="124"/>
      <c r="CT17" s="124"/>
      <c r="CU17" s="124"/>
      <c r="CV17" s="124"/>
      <c r="CW17" s="124"/>
      <c r="CX17" s="124"/>
      <c r="CY17" s="124"/>
      <c r="CZ17" s="137"/>
      <c r="DA17" s="137"/>
      <c r="DB17" s="134"/>
      <c r="DC17" s="134"/>
      <c r="DE17" s="24">
        <v>9</v>
      </c>
      <c r="DF17" s="123"/>
      <c r="DG17" s="124"/>
      <c r="DH17" s="124"/>
      <c r="DI17" s="124"/>
      <c r="DJ17" s="124"/>
      <c r="DK17" s="124"/>
      <c r="DL17" s="124"/>
      <c r="DM17" s="124"/>
      <c r="DN17" s="124"/>
      <c r="DO17" s="137"/>
      <c r="DP17" s="137"/>
      <c r="DQ17" s="134"/>
      <c r="DR17" s="134"/>
      <c r="DT17" s="24">
        <v>9</v>
      </c>
      <c r="DU17" s="123"/>
      <c r="DV17" s="124"/>
      <c r="DW17" s="124"/>
      <c r="DX17" s="124"/>
      <c r="DY17" s="124"/>
      <c r="DZ17" s="124"/>
      <c r="EA17" s="124"/>
      <c r="EB17" s="124"/>
      <c r="EC17" s="124"/>
      <c r="ED17" s="137"/>
      <c r="EE17" s="137"/>
      <c r="EF17" s="134"/>
      <c r="EG17" s="134"/>
    </row>
    <row r="18" spans="2:138" ht="15" customHeight="1" thickBot="1">
      <c r="B18" s="24">
        <v>10</v>
      </c>
      <c r="C18" s="123"/>
      <c r="D18" s="124"/>
      <c r="E18" s="124"/>
      <c r="F18" s="124"/>
      <c r="G18" s="124"/>
      <c r="H18" s="124"/>
      <c r="I18" s="124"/>
      <c r="J18" s="124"/>
      <c r="K18" s="124"/>
      <c r="L18" s="137"/>
      <c r="M18" s="137"/>
      <c r="N18" s="134"/>
      <c r="O18" s="134"/>
      <c r="Q18" s="24">
        <v>10</v>
      </c>
      <c r="R18" s="123"/>
      <c r="S18" s="124"/>
      <c r="T18" s="124"/>
      <c r="U18" s="124"/>
      <c r="V18" s="124"/>
      <c r="W18" s="124"/>
      <c r="X18" s="124"/>
      <c r="Y18" s="124"/>
      <c r="Z18" s="124"/>
      <c r="AA18" s="137"/>
      <c r="AB18" s="137"/>
      <c r="AC18" s="134"/>
      <c r="AD18" s="134"/>
      <c r="AF18" s="24">
        <v>10</v>
      </c>
      <c r="AG18" s="123"/>
      <c r="AH18" s="124"/>
      <c r="AI18" s="124"/>
      <c r="AJ18" s="124"/>
      <c r="AK18" s="124"/>
      <c r="AL18" s="124"/>
      <c r="AM18" s="124"/>
      <c r="AN18" s="124"/>
      <c r="AO18" s="124"/>
      <c r="AP18" s="137"/>
      <c r="AQ18" s="137"/>
      <c r="AR18" s="134"/>
      <c r="AS18" s="134"/>
      <c r="AV18" s="24">
        <v>10</v>
      </c>
      <c r="AW18" s="123"/>
      <c r="AX18" s="124"/>
      <c r="AY18" s="124"/>
      <c r="AZ18" s="124"/>
      <c r="BA18" s="124"/>
      <c r="BB18" s="124"/>
      <c r="BC18" s="124"/>
      <c r="BD18" s="124"/>
      <c r="BE18" s="124"/>
      <c r="BF18" s="137"/>
      <c r="BG18" s="137"/>
      <c r="BH18" s="134"/>
      <c r="BI18" s="134"/>
      <c r="BK18" s="24">
        <v>10</v>
      </c>
      <c r="BL18" s="123"/>
      <c r="BM18" s="124"/>
      <c r="BN18" s="124"/>
      <c r="BO18" s="124"/>
      <c r="BP18" s="124"/>
      <c r="BQ18" s="124"/>
      <c r="BR18" s="124"/>
      <c r="BS18" s="124"/>
      <c r="BT18" s="124"/>
      <c r="BU18" s="137"/>
      <c r="BV18" s="137"/>
      <c r="BW18" s="134"/>
      <c r="BX18" s="134"/>
      <c r="BZ18" s="24">
        <v>10</v>
      </c>
      <c r="CA18" s="123"/>
      <c r="CB18" s="124"/>
      <c r="CC18" s="124"/>
      <c r="CD18" s="124"/>
      <c r="CE18" s="124"/>
      <c r="CF18" s="124"/>
      <c r="CG18" s="124"/>
      <c r="CH18" s="124"/>
      <c r="CI18" s="124"/>
      <c r="CJ18" s="137"/>
      <c r="CK18" s="137"/>
      <c r="CL18" s="134"/>
      <c r="CM18" s="134"/>
      <c r="CP18" s="24">
        <v>10</v>
      </c>
      <c r="CQ18" s="123"/>
      <c r="CR18" s="124"/>
      <c r="CS18" s="124"/>
      <c r="CT18" s="124"/>
      <c r="CU18" s="124"/>
      <c r="CV18" s="124"/>
      <c r="CW18" s="124"/>
      <c r="CX18" s="124"/>
      <c r="CY18" s="124"/>
      <c r="CZ18" s="137"/>
      <c r="DA18" s="137"/>
      <c r="DB18" s="134"/>
      <c r="DC18" s="134"/>
      <c r="DE18" s="24">
        <v>10</v>
      </c>
      <c r="DF18" s="123"/>
      <c r="DG18" s="124"/>
      <c r="DH18" s="124"/>
      <c r="DI18" s="124"/>
      <c r="DJ18" s="124"/>
      <c r="DK18" s="124"/>
      <c r="DL18" s="124"/>
      <c r="DM18" s="124"/>
      <c r="DN18" s="124"/>
      <c r="DO18" s="137"/>
      <c r="DP18" s="137"/>
      <c r="DQ18" s="134"/>
      <c r="DR18" s="134"/>
      <c r="DT18" s="24">
        <v>10</v>
      </c>
      <c r="DU18" s="123"/>
      <c r="DV18" s="124"/>
      <c r="DW18" s="124"/>
      <c r="DX18" s="124"/>
      <c r="DY18" s="124"/>
      <c r="DZ18" s="124"/>
      <c r="EA18" s="124"/>
      <c r="EB18" s="124"/>
      <c r="EC18" s="124"/>
      <c r="ED18" s="137"/>
      <c r="EE18" s="137"/>
      <c r="EF18" s="134"/>
      <c r="EG18" s="134"/>
    </row>
    <row r="19" spans="2:138" ht="15" customHeight="1" thickBot="1">
      <c r="B19" s="24">
        <v>11</v>
      </c>
      <c r="C19" s="123"/>
      <c r="D19" s="124"/>
      <c r="E19" s="124"/>
      <c r="F19" s="124"/>
      <c r="G19" s="124"/>
      <c r="H19" s="124"/>
      <c r="I19" s="124"/>
      <c r="J19" s="124"/>
      <c r="K19" s="124"/>
      <c r="L19" s="137"/>
      <c r="M19" s="137"/>
      <c r="N19" s="134"/>
      <c r="O19" s="134"/>
      <c r="Q19" s="24">
        <v>11</v>
      </c>
      <c r="R19" s="123"/>
      <c r="S19" s="124"/>
      <c r="T19" s="124"/>
      <c r="U19" s="124"/>
      <c r="V19" s="124"/>
      <c r="W19" s="124"/>
      <c r="X19" s="124"/>
      <c r="Y19" s="124"/>
      <c r="Z19" s="124"/>
      <c r="AA19" s="137"/>
      <c r="AB19" s="137"/>
      <c r="AC19" s="134"/>
      <c r="AD19" s="134"/>
      <c r="AF19" s="24">
        <v>11</v>
      </c>
      <c r="AG19" s="123"/>
      <c r="AH19" s="124"/>
      <c r="AI19" s="124"/>
      <c r="AJ19" s="124"/>
      <c r="AK19" s="124"/>
      <c r="AL19" s="124"/>
      <c r="AM19" s="124"/>
      <c r="AN19" s="124"/>
      <c r="AO19" s="124"/>
      <c r="AP19" s="137"/>
      <c r="AQ19" s="137"/>
      <c r="AR19" s="134"/>
      <c r="AS19" s="134"/>
      <c r="AV19" s="24">
        <v>11</v>
      </c>
      <c r="AW19" s="123"/>
      <c r="AX19" s="124"/>
      <c r="AY19" s="124"/>
      <c r="AZ19" s="124"/>
      <c r="BA19" s="124"/>
      <c r="BB19" s="124"/>
      <c r="BC19" s="124"/>
      <c r="BD19" s="124"/>
      <c r="BE19" s="124"/>
      <c r="BF19" s="137"/>
      <c r="BG19" s="137"/>
      <c r="BH19" s="134"/>
      <c r="BI19" s="134"/>
      <c r="BK19" s="24">
        <v>11</v>
      </c>
      <c r="BL19" s="123"/>
      <c r="BM19" s="124"/>
      <c r="BN19" s="124"/>
      <c r="BO19" s="124"/>
      <c r="BP19" s="124"/>
      <c r="BQ19" s="124"/>
      <c r="BR19" s="124"/>
      <c r="BS19" s="124"/>
      <c r="BT19" s="124"/>
      <c r="BU19" s="137"/>
      <c r="BV19" s="137"/>
      <c r="BW19" s="134"/>
      <c r="BX19" s="134"/>
      <c r="BZ19" s="24">
        <v>11</v>
      </c>
      <c r="CA19" s="123"/>
      <c r="CB19" s="124"/>
      <c r="CC19" s="124"/>
      <c r="CD19" s="124"/>
      <c r="CE19" s="124"/>
      <c r="CF19" s="124"/>
      <c r="CG19" s="124"/>
      <c r="CH19" s="124"/>
      <c r="CI19" s="124"/>
      <c r="CJ19" s="137"/>
      <c r="CK19" s="137"/>
      <c r="CL19" s="134"/>
      <c r="CM19" s="134"/>
      <c r="CP19" s="24">
        <v>11</v>
      </c>
      <c r="CQ19" s="123"/>
      <c r="CR19" s="124"/>
      <c r="CS19" s="124"/>
      <c r="CT19" s="124"/>
      <c r="CU19" s="124"/>
      <c r="CV19" s="124"/>
      <c r="CW19" s="124"/>
      <c r="CX19" s="124"/>
      <c r="CY19" s="124"/>
      <c r="CZ19" s="137"/>
      <c r="DA19" s="137"/>
      <c r="DB19" s="134"/>
      <c r="DC19" s="134"/>
      <c r="DE19" s="24">
        <v>11</v>
      </c>
      <c r="DF19" s="123"/>
      <c r="DG19" s="124"/>
      <c r="DH19" s="124"/>
      <c r="DI19" s="124"/>
      <c r="DJ19" s="124"/>
      <c r="DK19" s="124"/>
      <c r="DL19" s="124"/>
      <c r="DM19" s="124"/>
      <c r="DN19" s="124"/>
      <c r="DO19" s="137"/>
      <c r="DP19" s="137"/>
      <c r="DQ19" s="134"/>
      <c r="DR19" s="134"/>
      <c r="DT19" s="24">
        <v>11</v>
      </c>
      <c r="DU19" s="123"/>
      <c r="DV19" s="124"/>
      <c r="DW19" s="124"/>
      <c r="DX19" s="124"/>
      <c r="DY19" s="124"/>
      <c r="DZ19" s="124"/>
      <c r="EA19" s="124"/>
      <c r="EB19" s="124"/>
      <c r="EC19" s="124"/>
      <c r="ED19" s="137"/>
      <c r="EE19" s="137"/>
      <c r="EF19" s="134"/>
      <c r="EG19" s="134"/>
    </row>
    <row r="20" spans="2:138" ht="15" customHeight="1" thickBot="1">
      <c r="B20" s="24">
        <v>12</v>
      </c>
      <c r="C20" s="123"/>
      <c r="D20" s="124"/>
      <c r="E20" s="124"/>
      <c r="F20" s="124"/>
      <c r="G20" s="124"/>
      <c r="H20" s="124"/>
      <c r="I20" s="124"/>
      <c r="J20" s="124"/>
      <c r="K20" s="124"/>
      <c r="L20" s="137"/>
      <c r="M20" s="137"/>
      <c r="N20" s="134"/>
      <c r="O20" s="134"/>
      <c r="Q20" s="24">
        <v>12</v>
      </c>
      <c r="R20" s="123"/>
      <c r="S20" s="124"/>
      <c r="T20" s="124"/>
      <c r="U20" s="124"/>
      <c r="V20" s="124"/>
      <c r="W20" s="124"/>
      <c r="X20" s="124"/>
      <c r="Y20" s="124"/>
      <c r="Z20" s="124"/>
      <c r="AA20" s="137"/>
      <c r="AB20" s="137"/>
      <c r="AC20" s="134"/>
      <c r="AD20" s="134"/>
      <c r="AF20" s="24">
        <v>12</v>
      </c>
      <c r="AG20" s="123"/>
      <c r="AH20" s="124"/>
      <c r="AI20" s="124"/>
      <c r="AJ20" s="124"/>
      <c r="AK20" s="124"/>
      <c r="AL20" s="124"/>
      <c r="AM20" s="124"/>
      <c r="AN20" s="124"/>
      <c r="AO20" s="124"/>
      <c r="AP20" s="137"/>
      <c r="AQ20" s="137"/>
      <c r="AR20" s="134"/>
      <c r="AS20" s="134"/>
      <c r="AV20" s="24">
        <v>12</v>
      </c>
      <c r="AW20" s="123"/>
      <c r="AX20" s="124"/>
      <c r="AY20" s="124"/>
      <c r="AZ20" s="124"/>
      <c r="BA20" s="124"/>
      <c r="BB20" s="124"/>
      <c r="BC20" s="124"/>
      <c r="BD20" s="124"/>
      <c r="BE20" s="124"/>
      <c r="BF20" s="137"/>
      <c r="BG20" s="137"/>
      <c r="BH20" s="134"/>
      <c r="BI20" s="134"/>
      <c r="BK20" s="24">
        <v>12</v>
      </c>
      <c r="BL20" s="123"/>
      <c r="BM20" s="124"/>
      <c r="BN20" s="124"/>
      <c r="BO20" s="124"/>
      <c r="BP20" s="124"/>
      <c r="BQ20" s="124"/>
      <c r="BR20" s="124"/>
      <c r="BS20" s="124"/>
      <c r="BT20" s="124"/>
      <c r="BU20" s="137"/>
      <c r="BV20" s="137"/>
      <c r="BW20" s="134"/>
      <c r="BX20" s="134"/>
      <c r="BZ20" s="24">
        <v>12</v>
      </c>
      <c r="CA20" s="123"/>
      <c r="CB20" s="124"/>
      <c r="CC20" s="124"/>
      <c r="CD20" s="124"/>
      <c r="CE20" s="124"/>
      <c r="CF20" s="124"/>
      <c r="CG20" s="124"/>
      <c r="CH20" s="124"/>
      <c r="CI20" s="124"/>
      <c r="CJ20" s="137"/>
      <c r="CK20" s="137"/>
      <c r="CL20" s="134"/>
      <c r="CM20" s="134"/>
      <c r="CP20" s="24">
        <v>12</v>
      </c>
      <c r="CQ20" s="123"/>
      <c r="CR20" s="124"/>
      <c r="CS20" s="124"/>
      <c r="CT20" s="124"/>
      <c r="CU20" s="124"/>
      <c r="CV20" s="124"/>
      <c r="CW20" s="124"/>
      <c r="CX20" s="124"/>
      <c r="CY20" s="124"/>
      <c r="CZ20" s="137"/>
      <c r="DA20" s="137"/>
      <c r="DB20" s="134"/>
      <c r="DC20" s="134"/>
      <c r="DE20" s="24">
        <v>12</v>
      </c>
      <c r="DF20" s="123"/>
      <c r="DG20" s="124"/>
      <c r="DH20" s="124"/>
      <c r="DI20" s="124"/>
      <c r="DJ20" s="124"/>
      <c r="DK20" s="124"/>
      <c r="DL20" s="124"/>
      <c r="DM20" s="124"/>
      <c r="DN20" s="124"/>
      <c r="DO20" s="137"/>
      <c r="DP20" s="137"/>
      <c r="DQ20" s="134"/>
      <c r="DR20" s="134"/>
      <c r="DT20" s="24">
        <v>12</v>
      </c>
      <c r="DU20" s="123"/>
      <c r="DV20" s="124"/>
      <c r="DW20" s="124"/>
      <c r="DX20" s="124"/>
      <c r="DY20" s="124"/>
      <c r="DZ20" s="124"/>
      <c r="EA20" s="124"/>
      <c r="EB20" s="124"/>
      <c r="EC20" s="124"/>
      <c r="ED20" s="137"/>
      <c r="EE20" s="137"/>
      <c r="EF20" s="134"/>
      <c r="EG20" s="134"/>
    </row>
    <row r="21" spans="2:138" ht="15" customHeight="1" thickBot="1">
      <c r="B21" s="24">
        <v>13</v>
      </c>
      <c r="C21" s="123"/>
      <c r="D21" s="124"/>
      <c r="E21" s="124"/>
      <c r="F21" s="124"/>
      <c r="G21" s="124"/>
      <c r="H21" s="124"/>
      <c r="I21" s="124"/>
      <c r="J21" s="124"/>
      <c r="K21" s="124"/>
      <c r="L21" s="137"/>
      <c r="M21" s="137"/>
      <c r="N21" s="134"/>
      <c r="O21" s="134"/>
      <c r="Q21" s="24">
        <v>13</v>
      </c>
      <c r="R21" s="123"/>
      <c r="S21" s="124"/>
      <c r="T21" s="124"/>
      <c r="U21" s="124"/>
      <c r="V21" s="124"/>
      <c r="W21" s="124"/>
      <c r="X21" s="124"/>
      <c r="Y21" s="124"/>
      <c r="Z21" s="124"/>
      <c r="AA21" s="137"/>
      <c r="AB21" s="137"/>
      <c r="AC21" s="134"/>
      <c r="AD21" s="134"/>
      <c r="AF21" s="24">
        <v>13</v>
      </c>
      <c r="AG21" s="123"/>
      <c r="AH21" s="124"/>
      <c r="AI21" s="124"/>
      <c r="AJ21" s="124"/>
      <c r="AK21" s="124"/>
      <c r="AL21" s="124"/>
      <c r="AM21" s="124"/>
      <c r="AN21" s="124"/>
      <c r="AO21" s="124"/>
      <c r="AP21" s="137"/>
      <c r="AQ21" s="137"/>
      <c r="AR21" s="134"/>
      <c r="AS21" s="134"/>
      <c r="AV21" s="24">
        <v>13</v>
      </c>
      <c r="AW21" s="123"/>
      <c r="AX21" s="124"/>
      <c r="AY21" s="124"/>
      <c r="AZ21" s="124"/>
      <c r="BA21" s="124"/>
      <c r="BB21" s="124"/>
      <c r="BC21" s="124"/>
      <c r="BD21" s="124"/>
      <c r="BE21" s="124"/>
      <c r="BF21" s="137"/>
      <c r="BG21" s="137"/>
      <c r="BH21" s="134"/>
      <c r="BI21" s="134"/>
      <c r="BK21" s="24">
        <v>13</v>
      </c>
      <c r="BL21" s="123"/>
      <c r="BM21" s="124"/>
      <c r="BN21" s="124"/>
      <c r="BO21" s="124"/>
      <c r="BP21" s="124"/>
      <c r="BQ21" s="124"/>
      <c r="BR21" s="124"/>
      <c r="BS21" s="124"/>
      <c r="BT21" s="124"/>
      <c r="BU21" s="137"/>
      <c r="BV21" s="137"/>
      <c r="BW21" s="134"/>
      <c r="BX21" s="134"/>
      <c r="BZ21" s="24">
        <v>13</v>
      </c>
      <c r="CA21" s="123"/>
      <c r="CB21" s="124"/>
      <c r="CC21" s="124"/>
      <c r="CD21" s="124"/>
      <c r="CE21" s="124"/>
      <c r="CF21" s="124"/>
      <c r="CG21" s="124"/>
      <c r="CH21" s="124"/>
      <c r="CI21" s="124"/>
      <c r="CJ21" s="137"/>
      <c r="CK21" s="137"/>
      <c r="CL21" s="134"/>
      <c r="CM21" s="134"/>
      <c r="CP21" s="24">
        <v>13</v>
      </c>
      <c r="CQ21" s="123"/>
      <c r="CR21" s="124"/>
      <c r="CS21" s="124"/>
      <c r="CT21" s="124"/>
      <c r="CU21" s="124"/>
      <c r="CV21" s="124"/>
      <c r="CW21" s="124"/>
      <c r="CX21" s="124"/>
      <c r="CY21" s="124"/>
      <c r="CZ21" s="137"/>
      <c r="DA21" s="137"/>
      <c r="DB21" s="134"/>
      <c r="DC21" s="134"/>
      <c r="DE21" s="24">
        <v>13</v>
      </c>
      <c r="DF21" s="123"/>
      <c r="DG21" s="124"/>
      <c r="DH21" s="124"/>
      <c r="DI21" s="124"/>
      <c r="DJ21" s="124"/>
      <c r="DK21" s="124"/>
      <c r="DL21" s="124"/>
      <c r="DM21" s="124"/>
      <c r="DN21" s="124"/>
      <c r="DO21" s="137"/>
      <c r="DP21" s="137"/>
      <c r="DQ21" s="134"/>
      <c r="DR21" s="134"/>
      <c r="DT21" s="24">
        <v>13</v>
      </c>
      <c r="DU21" s="123"/>
      <c r="DV21" s="124"/>
      <c r="DW21" s="124"/>
      <c r="DX21" s="124"/>
      <c r="DY21" s="124"/>
      <c r="DZ21" s="124"/>
      <c r="EA21" s="124"/>
      <c r="EB21" s="124"/>
      <c r="EC21" s="124"/>
      <c r="ED21" s="137"/>
      <c r="EE21" s="137"/>
      <c r="EF21" s="134"/>
      <c r="EG21" s="134"/>
    </row>
    <row r="22" spans="2:138" ht="15" customHeight="1" thickBot="1">
      <c r="B22" s="24">
        <v>14</v>
      </c>
      <c r="C22" s="123"/>
      <c r="D22" s="124"/>
      <c r="E22" s="124"/>
      <c r="F22" s="124"/>
      <c r="G22" s="124"/>
      <c r="H22" s="124"/>
      <c r="I22" s="124"/>
      <c r="J22" s="124"/>
      <c r="K22" s="124"/>
      <c r="L22" s="137"/>
      <c r="M22" s="137"/>
      <c r="N22" s="134"/>
      <c r="O22" s="134"/>
      <c r="Q22" s="24">
        <v>14</v>
      </c>
      <c r="R22" s="123"/>
      <c r="S22" s="124"/>
      <c r="T22" s="124"/>
      <c r="U22" s="124"/>
      <c r="V22" s="124"/>
      <c r="W22" s="124"/>
      <c r="X22" s="124"/>
      <c r="Y22" s="124"/>
      <c r="Z22" s="124"/>
      <c r="AA22" s="137"/>
      <c r="AB22" s="137"/>
      <c r="AC22" s="134"/>
      <c r="AD22" s="134"/>
      <c r="AF22" s="24">
        <v>14</v>
      </c>
      <c r="AG22" s="123"/>
      <c r="AH22" s="124"/>
      <c r="AI22" s="124"/>
      <c r="AJ22" s="124"/>
      <c r="AK22" s="124"/>
      <c r="AL22" s="124"/>
      <c r="AM22" s="124"/>
      <c r="AN22" s="124"/>
      <c r="AO22" s="124"/>
      <c r="AP22" s="137"/>
      <c r="AQ22" s="137"/>
      <c r="AR22" s="134"/>
      <c r="AS22" s="134"/>
      <c r="AV22" s="24">
        <v>14</v>
      </c>
      <c r="AW22" s="123"/>
      <c r="AX22" s="124"/>
      <c r="AY22" s="124"/>
      <c r="AZ22" s="124"/>
      <c r="BA22" s="124"/>
      <c r="BB22" s="124"/>
      <c r="BC22" s="124"/>
      <c r="BD22" s="124"/>
      <c r="BE22" s="124"/>
      <c r="BF22" s="137"/>
      <c r="BG22" s="137"/>
      <c r="BH22" s="134"/>
      <c r="BI22" s="134"/>
      <c r="BK22" s="24">
        <v>14</v>
      </c>
      <c r="BL22" s="123"/>
      <c r="BM22" s="124"/>
      <c r="BN22" s="124"/>
      <c r="BO22" s="124"/>
      <c r="BP22" s="124"/>
      <c r="BQ22" s="124"/>
      <c r="BR22" s="124"/>
      <c r="BS22" s="124"/>
      <c r="BT22" s="124"/>
      <c r="BU22" s="137"/>
      <c r="BV22" s="137"/>
      <c r="BW22" s="134"/>
      <c r="BX22" s="134"/>
      <c r="BZ22" s="24">
        <v>14</v>
      </c>
      <c r="CA22" s="123"/>
      <c r="CB22" s="124"/>
      <c r="CC22" s="124"/>
      <c r="CD22" s="124"/>
      <c r="CE22" s="124"/>
      <c r="CF22" s="124"/>
      <c r="CG22" s="124"/>
      <c r="CH22" s="124"/>
      <c r="CI22" s="124"/>
      <c r="CJ22" s="137"/>
      <c r="CK22" s="137"/>
      <c r="CL22" s="134"/>
      <c r="CM22" s="134"/>
      <c r="CP22" s="24">
        <v>14</v>
      </c>
      <c r="CQ22" s="123"/>
      <c r="CR22" s="124"/>
      <c r="CS22" s="124"/>
      <c r="CT22" s="124"/>
      <c r="CU22" s="124"/>
      <c r="CV22" s="124"/>
      <c r="CW22" s="124"/>
      <c r="CX22" s="124"/>
      <c r="CY22" s="124"/>
      <c r="CZ22" s="137"/>
      <c r="DA22" s="137"/>
      <c r="DB22" s="134"/>
      <c r="DC22" s="134"/>
      <c r="DE22" s="24">
        <v>14</v>
      </c>
      <c r="DF22" s="123"/>
      <c r="DG22" s="124"/>
      <c r="DH22" s="124"/>
      <c r="DI22" s="124"/>
      <c r="DJ22" s="124"/>
      <c r="DK22" s="124"/>
      <c r="DL22" s="124"/>
      <c r="DM22" s="124"/>
      <c r="DN22" s="124"/>
      <c r="DO22" s="137"/>
      <c r="DP22" s="137"/>
      <c r="DQ22" s="134"/>
      <c r="DR22" s="134"/>
      <c r="DT22" s="24">
        <v>14</v>
      </c>
      <c r="DU22" s="123"/>
      <c r="DV22" s="124"/>
      <c r="DW22" s="124"/>
      <c r="DX22" s="124"/>
      <c r="DY22" s="124"/>
      <c r="DZ22" s="124"/>
      <c r="EA22" s="124"/>
      <c r="EB22" s="124"/>
      <c r="EC22" s="124"/>
      <c r="ED22" s="137"/>
      <c r="EE22" s="137"/>
      <c r="EF22" s="134"/>
      <c r="EG22" s="134"/>
    </row>
    <row r="23" spans="2:138" ht="15" customHeight="1" thickBot="1">
      <c r="B23" s="24">
        <v>15</v>
      </c>
      <c r="C23" s="123"/>
      <c r="D23" s="124"/>
      <c r="E23" s="124"/>
      <c r="F23" s="124"/>
      <c r="G23" s="124"/>
      <c r="H23" s="124"/>
      <c r="I23" s="124"/>
      <c r="J23" s="124"/>
      <c r="K23" s="124"/>
      <c r="L23" s="137"/>
      <c r="M23" s="137"/>
      <c r="N23" s="134"/>
      <c r="O23" s="134"/>
      <c r="Q23" s="24">
        <v>15</v>
      </c>
      <c r="R23" s="123"/>
      <c r="S23" s="124"/>
      <c r="T23" s="124"/>
      <c r="U23" s="124"/>
      <c r="V23" s="124"/>
      <c r="W23" s="124"/>
      <c r="X23" s="124"/>
      <c r="Y23" s="124"/>
      <c r="Z23" s="124"/>
      <c r="AA23" s="137"/>
      <c r="AB23" s="137"/>
      <c r="AC23" s="134"/>
      <c r="AD23" s="134"/>
      <c r="AF23" s="24">
        <v>15</v>
      </c>
      <c r="AG23" s="123"/>
      <c r="AH23" s="124"/>
      <c r="AI23" s="124"/>
      <c r="AJ23" s="124"/>
      <c r="AK23" s="124"/>
      <c r="AL23" s="124"/>
      <c r="AM23" s="124"/>
      <c r="AN23" s="124"/>
      <c r="AO23" s="124"/>
      <c r="AP23" s="137"/>
      <c r="AQ23" s="137"/>
      <c r="AR23" s="134"/>
      <c r="AS23" s="134"/>
      <c r="AV23" s="24">
        <v>15</v>
      </c>
      <c r="AW23" s="123"/>
      <c r="AX23" s="124"/>
      <c r="AY23" s="124"/>
      <c r="AZ23" s="124"/>
      <c r="BA23" s="124"/>
      <c r="BB23" s="124"/>
      <c r="BC23" s="124"/>
      <c r="BD23" s="124"/>
      <c r="BE23" s="124"/>
      <c r="BF23" s="137"/>
      <c r="BG23" s="137"/>
      <c r="BH23" s="134"/>
      <c r="BI23" s="134"/>
      <c r="BK23" s="24">
        <v>15</v>
      </c>
      <c r="BL23" s="123"/>
      <c r="BM23" s="124"/>
      <c r="BN23" s="124"/>
      <c r="BO23" s="124"/>
      <c r="BP23" s="124"/>
      <c r="BQ23" s="124"/>
      <c r="BR23" s="124"/>
      <c r="BS23" s="124"/>
      <c r="BT23" s="124"/>
      <c r="BU23" s="137"/>
      <c r="BV23" s="137"/>
      <c r="BW23" s="134"/>
      <c r="BX23" s="134"/>
      <c r="BZ23" s="24">
        <v>15</v>
      </c>
      <c r="CA23" s="123"/>
      <c r="CB23" s="124"/>
      <c r="CC23" s="124"/>
      <c r="CD23" s="124"/>
      <c r="CE23" s="124"/>
      <c r="CF23" s="124"/>
      <c r="CG23" s="124"/>
      <c r="CH23" s="124"/>
      <c r="CI23" s="124"/>
      <c r="CJ23" s="137"/>
      <c r="CK23" s="137"/>
      <c r="CL23" s="134"/>
      <c r="CM23" s="134"/>
      <c r="CP23" s="24">
        <v>15</v>
      </c>
      <c r="CQ23" s="123"/>
      <c r="CR23" s="124"/>
      <c r="CS23" s="124"/>
      <c r="CT23" s="124"/>
      <c r="CU23" s="124"/>
      <c r="CV23" s="124"/>
      <c r="CW23" s="124"/>
      <c r="CX23" s="124"/>
      <c r="CY23" s="124"/>
      <c r="CZ23" s="137"/>
      <c r="DA23" s="137"/>
      <c r="DB23" s="134"/>
      <c r="DC23" s="134"/>
      <c r="DE23" s="24">
        <v>15</v>
      </c>
      <c r="DF23" s="123"/>
      <c r="DG23" s="124"/>
      <c r="DH23" s="124"/>
      <c r="DI23" s="124"/>
      <c r="DJ23" s="124"/>
      <c r="DK23" s="124"/>
      <c r="DL23" s="124"/>
      <c r="DM23" s="124"/>
      <c r="DN23" s="124"/>
      <c r="DO23" s="137"/>
      <c r="DP23" s="137"/>
      <c r="DQ23" s="134"/>
      <c r="DR23" s="134"/>
      <c r="DT23" s="24">
        <v>15</v>
      </c>
      <c r="DU23" s="123"/>
      <c r="DV23" s="124"/>
      <c r="DW23" s="124"/>
      <c r="DX23" s="124"/>
      <c r="DY23" s="124"/>
      <c r="DZ23" s="124"/>
      <c r="EA23" s="124"/>
      <c r="EB23" s="124"/>
      <c r="EC23" s="124"/>
      <c r="ED23" s="137"/>
      <c r="EE23" s="137"/>
      <c r="EF23" s="134"/>
      <c r="EG23" s="134"/>
    </row>
    <row r="24" spans="2:138" ht="15" customHeight="1" thickBot="1">
      <c r="B24" s="24">
        <v>16</v>
      </c>
      <c r="C24" s="123"/>
      <c r="D24" s="124"/>
      <c r="E24" s="124"/>
      <c r="F24" s="124"/>
      <c r="G24" s="124"/>
      <c r="H24" s="124"/>
      <c r="I24" s="124"/>
      <c r="J24" s="124"/>
      <c r="K24" s="124"/>
      <c r="L24" s="137"/>
      <c r="M24" s="137"/>
      <c r="N24" s="134"/>
      <c r="O24" s="134"/>
      <c r="Q24" s="24">
        <v>16</v>
      </c>
      <c r="R24" s="123"/>
      <c r="S24" s="124"/>
      <c r="T24" s="124"/>
      <c r="U24" s="124"/>
      <c r="V24" s="124"/>
      <c r="W24" s="124"/>
      <c r="X24" s="124"/>
      <c r="Y24" s="124"/>
      <c r="Z24" s="124"/>
      <c r="AA24" s="137"/>
      <c r="AB24" s="137"/>
      <c r="AC24" s="134"/>
      <c r="AD24" s="134"/>
      <c r="AF24" s="24">
        <v>16</v>
      </c>
      <c r="AG24" s="123"/>
      <c r="AH24" s="124"/>
      <c r="AI24" s="124"/>
      <c r="AJ24" s="124"/>
      <c r="AK24" s="124"/>
      <c r="AL24" s="124"/>
      <c r="AM24" s="124"/>
      <c r="AN24" s="124"/>
      <c r="AO24" s="124"/>
      <c r="AP24" s="137"/>
      <c r="AQ24" s="137"/>
      <c r="AR24" s="134"/>
      <c r="AS24" s="134"/>
      <c r="AV24" s="24">
        <v>16</v>
      </c>
      <c r="AW24" s="123"/>
      <c r="AX24" s="124"/>
      <c r="AY24" s="124"/>
      <c r="AZ24" s="124"/>
      <c r="BA24" s="124"/>
      <c r="BB24" s="124"/>
      <c r="BC24" s="124"/>
      <c r="BD24" s="124"/>
      <c r="BE24" s="124"/>
      <c r="BF24" s="137"/>
      <c r="BG24" s="137"/>
      <c r="BH24" s="134"/>
      <c r="BI24" s="134"/>
      <c r="BK24" s="24">
        <v>16</v>
      </c>
      <c r="BL24" s="123"/>
      <c r="BM24" s="124"/>
      <c r="BN24" s="124"/>
      <c r="BO24" s="124"/>
      <c r="BP24" s="124"/>
      <c r="BQ24" s="124"/>
      <c r="BR24" s="124"/>
      <c r="BS24" s="124"/>
      <c r="BT24" s="124"/>
      <c r="BU24" s="137"/>
      <c r="BV24" s="137"/>
      <c r="BW24" s="134"/>
      <c r="BX24" s="134"/>
      <c r="BZ24" s="24">
        <v>16</v>
      </c>
      <c r="CA24" s="123"/>
      <c r="CB24" s="124"/>
      <c r="CC24" s="124"/>
      <c r="CD24" s="124"/>
      <c r="CE24" s="124"/>
      <c r="CF24" s="124"/>
      <c r="CG24" s="124"/>
      <c r="CH24" s="124"/>
      <c r="CI24" s="124"/>
      <c r="CJ24" s="137"/>
      <c r="CK24" s="137"/>
      <c r="CL24" s="134"/>
      <c r="CM24" s="134"/>
      <c r="CP24" s="24">
        <v>16</v>
      </c>
      <c r="CQ24" s="123"/>
      <c r="CR24" s="124"/>
      <c r="CS24" s="124"/>
      <c r="CT24" s="124"/>
      <c r="CU24" s="124"/>
      <c r="CV24" s="124"/>
      <c r="CW24" s="124"/>
      <c r="CX24" s="124"/>
      <c r="CY24" s="124"/>
      <c r="CZ24" s="137"/>
      <c r="DA24" s="137"/>
      <c r="DB24" s="134"/>
      <c r="DC24" s="134"/>
      <c r="DE24" s="24">
        <v>16</v>
      </c>
      <c r="DF24" s="123"/>
      <c r="DG24" s="124"/>
      <c r="DH24" s="124"/>
      <c r="DI24" s="124"/>
      <c r="DJ24" s="124"/>
      <c r="DK24" s="124"/>
      <c r="DL24" s="124"/>
      <c r="DM24" s="124"/>
      <c r="DN24" s="124"/>
      <c r="DO24" s="137"/>
      <c r="DP24" s="137"/>
      <c r="DQ24" s="134"/>
      <c r="DR24" s="134"/>
      <c r="DT24" s="24">
        <v>16</v>
      </c>
      <c r="DU24" s="123"/>
      <c r="DV24" s="124"/>
      <c r="DW24" s="124"/>
      <c r="DX24" s="124"/>
      <c r="DY24" s="124"/>
      <c r="DZ24" s="124"/>
      <c r="EA24" s="124"/>
      <c r="EB24" s="124"/>
      <c r="EC24" s="124"/>
      <c r="ED24" s="137"/>
      <c r="EE24" s="137"/>
      <c r="EF24" s="134"/>
      <c r="EG24" s="134"/>
    </row>
    <row r="25" spans="2:138" ht="15" customHeight="1" thickBot="1">
      <c r="B25" s="24">
        <v>17</v>
      </c>
      <c r="C25" s="123"/>
      <c r="D25" s="124"/>
      <c r="E25" s="124"/>
      <c r="F25" s="124"/>
      <c r="G25" s="124"/>
      <c r="H25" s="124"/>
      <c r="I25" s="124"/>
      <c r="J25" s="124"/>
      <c r="K25" s="124"/>
      <c r="L25" s="137"/>
      <c r="M25" s="137"/>
      <c r="N25" s="134"/>
      <c r="O25" s="134"/>
      <c r="Q25" s="24">
        <v>17</v>
      </c>
      <c r="R25" s="123"/>
      <c r="S25" s="124"/>
      <c r="T25" s="124"/>
      <c r="U25" s="124"/>
      <c r="V25" s="124"/>
      <c r="W25" s="124"/>
      <c r="X25" s="124"/>
      <c r="Y25" s="124"/>
      <c r="Z25" s="124"/>
      <c r="AA25" s="137"/>
      <c r="AB25" s="137"/>
      <c r="AC25" s="134"/>
      <c r="AD25" s="134"/>
      <c r="AF25" s="24">
        <v>17</v>
      </c>
      <c r="AG25" s="123"/>
      <c r="AH25" s="124"/>
      <c r="AI25" s="124"/>
      <c r="AJ25" s="124"/>
      <c r="AK25" s="124"/>
      <c r="AL25" s="124"/>
      <c r="AM25" s="124"/>
      <c r="AN25" s="124"/>
      <c r="AO25" s="124"/>
      <c r="AP25" s="137"/>
      <c r="AQ25" s="137"/>
      <c r="AR25" s="134"/>
      <c r="AS25" s="134"/>
      <c r="AV25" s="24">
        <v>17</v>
      </c>
      <c r="AW25" s="123"/>
      <c r="AX25" s="124"/>
      <c r="AY25" s="124"/>
      <c r="AZ25" s="124"/>
      <c r="BA25" s="124"/>
      <c r="BB25" s="124"/>
      <c r="BC25" s="124"/>
      <c r="BD25" s="124"/>
      <c r="BE25" s="124"/>
      <c r="BF25" s="137"/>
      <c r="BG25" s="137"/>
      <c r="BH25" s="134"/>
      <c r="BI25" s="134"/>
      <c r="BK25" s="24">
        <v>17</v>
      </c>
      <c r="BL25" s="123"/>
      <c r="BM25" s="124"/>
      <c r="BN25" s="124"/>
      <c r="BO25" s="124"/>
      <c r="BP25" s="124"/>
      <c r="BQ25" s="124"/>
      <c r="BR25" s="124"/>
      <c r="BS25" s="124"/>
      <c r="BT25" s="124"/>
      <c r="BU25" s="137"/>
      <c r="BV25" s="137"/>
      <c r="BW25" s="134"/>
      <c r="BX25" s="134"/>
      <c r="BZ25" s="24">
        <v>17</v>
      </c>
      <c r="CA25" s="123"/>
      <c r="CB25" s="124"/>
      <c r="CC25" s="124"/>
      <c r="CD25" s="124"/>
      <c r="CE25" s="124"/>
      <c r="CF25" s="124"/>
      <c r="CG25" s="124"/>
      <c r="CH25" s="124"/>
      <c r="CI25" s="124"/>
      <c r="CJ25" s="137"/>
      <c r="CK25" s="137"/>
      <c r="CL25" s="134"/>
      <c r="CM25" s="134"/>
      <c r="CP25" s="24">
        <v>17</v>
      </c>
      <c r="CQ25" s="123"/>
      <c r="CR25" s="124"/>
      <c r="CS25" s="124"/>
      <c r="CT25" s="124"/>
      <c r="CU25" s="124"/>
      <c r="CV25" s="124"/>
      <c r="CW25" s="124"/>
      <c r="CX25" s="124"/>
      <c r="CY25" s="124"/>
      <c r="CZ25" s="137"/>
      <c r="DA25" s="137"/>
      <c r="DB25" s="134"/>
      <c r="DC25" s="134"/>
      <c r="DE25" s="24">
        <v>17</v>
      </c>
      <c r="DF25" s="123"/>
      <c r="DG25" s="124"/>
      <c r="DH25" s="124"/>
      <c r="DI25" s="124"/>
      <c r="DJ25" s="124"/>
      <c r="DK25" s="124"/>
      <c r="DL25" s="124"/>
      <c r="DM25" s="124"/>
      <c r="DN25" s="124"/>
      <c r="DO25" s="137"/>
      <c r="DP25" s="137"/>
      <c r="DQ25" s="134"/>
      <c r="DR25" s="134"/>
      <c r="DT25" s="24">
        <v>17</v>
      </c>
      <c r="DU25" s="123"/>
      <c r="DV25" s="124"/>
      <c r="DW25" s="124"/>
      <c r="DX25" s="124"/>
      <c r="DY25" s="124"/>
      <c r="DZ25" s="124"/>
      <c r="EA25" s="124"/>
      <c r="EB25" s="124"/>
      <c r="EC25" s="124"/>
      <c r="ED25" s="137"/>
      <c r="EE25" s="137"/>
      <c r="EF25" s="134"/>
      <c r="EG25" s="134"/>
    </row>
    <row r="26" spans="2:138" ht="15" customHeight="1" thickBot="1">
      <c r="B26" s="24">
        <v>18</v>
      </c>
      <c r="C26" s="123"/>
      <c r="D26" s="124"/>
      <c r="E26" s="124"/>
      <c r="F26" s="124"/>
      <c r="G26" s="124"/>
      <c r="H26" s="124"/>
      <c r="I26" s="124"/>
      <c r="J26" s="124"/>
      <c r="K26" s="124"/>
      <c r="L26" s="137"/>
      <c r="M26" s="137"/>
      <c r="N26" s="134"/>
      <c r="O26" s="134"/>
      <c r="Q26" s="24">
        <v>18</v>
      </c>
      <c r="R26" s="123"/>
      <c r="S26" s="124"/>
      <c r="T26" s="124"/>
      <c r="U26" s="124"/>
      <c r="V26" s="124"/>
      <c r="W26" s="124"/>
      <c r="X26" s="124"/>
      <c r="Y26" s="124"/>
      <c r="Z26" s="124"/>
      <c r="AA26" s="137"/>
      <c r="AB26" s="137"/>
      <c r="AC26" s="134"/>
      <c r="AD26" s="134"/>
      <c r="AF26" s="24">
        <v>18</v>
      </c>
      <c r="AG26" s="123"/>
      <c r="AH26" s="124"/>
      <c r="AI26" s="124"/>
      <c r="AJ26" s="124"/>
      <c r="AK26" s="124"/>
      <c r="AL26" s="124"/>
      <c r="AM26" s="124"/>
      <c r="AN26" s="124"/>
      <c r="AO26" s="124"/>
      <c r="AP26" s="137"/>
      <c r="AQ26" s="137"/>
      <c r="AR26" s="134"/>
      <c r="AS26" s="134"/>
      <c r="AV26" s="24">
        <v>18</v>
      </c>
      <c r="AW26" s="123"/>
      <c r="AX26" s="124"/>
      <c r="AY26" s="124"/>
      <c r="AZ26" s="124"/>
      <c r="BA26" s="124"/>
      <c r="BB26" s="124"/>
      <c r="BC26" s="124"/>
      <c r="BD26" s="124"/>
      <c r="BE26" s="124"/>
      <c r="BF26" s="137"/>
      <c r="BG26" s="137"/>
      <c r="BH26" s="134"/>
      <c r="BI26" s="134"/>
      <c r="BK26" s="24">
        <v>18</v>
      </c>
      <c r="BL26" s="123"/>
      <c r="BM26" s="124"/>
      <c r="BN26" s="124"/>
      <c r="BO26" s="124"/>
      <c r="BP26" s="124"/>
      <c r="BQ26" s="124"/>
      <c r="BR26" s="124"/>
      <c r="BS26" s="124"/>
      <c r="BT26" s="124"/>
      <c r="BU26" s="137"/>
      <c r="BV26" s="137"/>
      <c r="BW26" s="134"/>
      <c r="BX26" s="134"/>
      <c r="BZ26" s="24">
        <v>18</v>
      </c>
      <c r="CA26" s="123"/>
      <c r="CB26" s="124"/>
      <c r="CC26" s="124"/>
      <c r="CD26" s="124"/>
      <c r="CE26" s="124"/>
      <c r="CF26" s="124"/>
      <c r="CG26" s="124"/>
      <c r="CH26" s="124"/>
      <c r="CI26" s="124"/>
      <c r="CJ26" s="137"/>
      <c r="CK26" s="137"/>
      <c r="CL26" s="134"/>
      <c r="CM26" s="134"/>
      <c r="CP26" s="24">
        <v>18</v>
      </c>
      <c r="CQ26" s="123"/>
      <c r="CR26" s="124"/>
      <c r="CS26" s="124"/>
      <c r="CT26" s="124"/>
      <c r="CU26" s="124"/>
      <c r="CV26" s="124"/>
      <c r="CW26" s="124"/>
      <c r="CX26" s="124"/>
      <c r="CY26" s="124"/>
      <c r="CZ26" s="137"/>
      <c r="DA26" s="137"/>
      <c r="DB26" s="134"/>
      <c r="DC26" s="134"/>
      <c r="DE26" s="24">
        <v>18</v>
      </c>
      <c r="DF26" s="123"/>
      <c r="DG26" s="124"/>
      <c r="DH26" s="124"/>
      <c r="DI26" s="124"/>
      <c r="DJ26" s="124"/>
      <c r="DK26" s="124"/>
      <c r="DL26" s="124"/>
      <c r="DM26" s="124"/>
      <c r="DN26" s="124"/>
      <c r="DO26" s="137"/>
      <c r="DP26" s="137"/>
      <c r="DQ26" s="134"/>
      <c r="DR26" s="134"/>
      <c r="DT26" s="24">
        <v>18</v>
      </c>
      <c r="DU26" s="123"/>
      <c r="DV26" s="124"/>
      <c r="DW26" s="124"/>
      <c r="DX26" s="124"/>
      <c r="DY26" s="124"/>
      <c r="DZ26" s="124"/>
      <c r="EA26" s="124"/>
      <c r="EB26" s="124"/>
      <c r="EC26" s="124"/>
      <c r="ED26" s="137"/>
      <c r="EE26" s="137"/>
      <c r="EF26" s="134"/>
      <c r="EG26" s="134"/>
    </row>
    <row r="28" spans="2:138" ht="14.25" thickBot="1">
      <c r="BW28" s="120"/>
      <c r="DR28" s="120"/>
    </row>
    <row r="29" spans="2:138" ht="19.5" thickBot="1">
      <c r="B29" s="115">
        <v>4</v>
      </c>
      <c r="C29" s="148" t="s">
        <v>216</v>
      </c>
      <c r="D29" s="148"/>
      <c r="E29" s="148"/>
      <c r="F29" s="148"/>
      <c r="G29" s="148"/>
      <c r="H29" s="148"/>
      <c r="I29" s="148"/>
      <c r="J29" s="148"/>
      <c r="K29" s="149"/>
      <c r="L29" s="121"/>
      <c r="M29" s="150"/>
      <c r="N29" s="148"/>
      <c r="O29" s="149"/>
      <c r="Q29" s="115">
        <v>5</v>
      </c>
      <c r="R29" s="148" t="s">
        <v>216</v>
      </c>
      <c r="S29" s="148"/>
      <c r="T29" s="148"/>
      <c r="U29" s="148"/>
      <c r="V29" s="148"/>
      <c r="W29" s="148"/>
      <c r="X29" s="148"/>
      <c r="Y29" s="148"/>
      <c r="Z29" s="149"/>
      <c r="AA29" s="121"/>
      <c r="AB29" s="150"/>
      <c r="AC29" s="148"/>
      <c r="AD29" s="149"/>
      <c r="AF29" s="115">
        <v>6</v>
      </c>
      <c r="AG29" s="148" t="s">
        <v>216</v>
      </c>
      <c r="AH29" s="148"/>
      <c r="AI29" s="148"/>
      <c r="AJ29" s="148"/>
      <c r="AK29" s="148"/>
      <c r="AL29" s="148"/>
      <c r="AM29" s="148"/>
      <c r="AN29" s="148"/>
      <c r="AO29" s="149"/>
      <c r="AP29" s="121"/>
      <c r="AQ29" s="150"/>
      <c r="AR29" s="148"/>
      <c r="AS29" s="149"/>
      <c r="AV29" s="115">
        <v>16</v>
      </c>
      <c r="AW29" s="148" t="s">
        <v>216</v>
      </c>
      <c r="AX29" s="148"/>
      <c r="AY29" s="148"/>
      <c r="AZ29" s="148"/>
      <c r="BA29" s="148"/>
      <c r="BB29" s="148"/>
      <c r="BC29" s="148"/>
      <c r="BD29" s="148"/>
      <c r="BE29" s="149"/>
      <c r="BF29" s="121"/>
      <c r="BG29" s="150"/>
      <c r="BH29" s="148"/>
      <c r="BI29" s="149"/>
      <c r="BK29" s="115">
        <v>17</v>
      </c>
      <c r="BL29" s="148" t="s">
        <v>216</v>
      </c>
      <c r="BM29" s="148"/>
      <c r="BN29" s="148"/>
      <c r="BO29" s="148"/>
      <c r="BP29" s="148"/>
      <c r="BQ29" s="148"/>
      <c r="BR29" s="148"/>
      <c r="BS29" s="148"/>
      <c r="BT29" s="149"/>
      <c r="BU29" s="121"/>
      <c r="BV29" s="150"/>
      <c r="BW29" s="148"/>
      <c r="BX29" s="149"/>
      <c r="BZ29" s="115">
        <v>18</v>
      </c>
      <c r="CA29" s="148" t="s">
        <v>216</v>
      </c>
      <c r="CB29" s="148"/>
      <c r="CC29" s="148"/>
      <c r="CD29" s="148"/>
      <c r="CE29" s="148"/>
      <c r="CF29" s="148"/>
      <c r="CG29" s="148"/>
      <c r="CH29" s="148"/>
      <c r="CI29" s="149"/>
      <c r="CJ29" s="121"/>
      <c r="CK29" s="150"/>
      <c r="CL29" s="148"/>
      <c r="CM29" s="149"/>
      <c r="CP29" s="115">
        <v>28</v>
      </c>
      <c r="CQ29" s="148" t="s">
        <v>216</v>
      </c>
      <c r="CR29" s="148"/>
      <c r="CS29" s="148"/>
      <c r="CT29" s="148"/>
      <c r="CU29" s="148"/>
      <c r="CV29" s="148"/>
      <c r="CW29" s="148"/>
      <c r="CX29" s="148"/>
      <c r="CY29" s="149"/>
      <c r="CZ29" s="121"/>
      <c r="DA29" s="150"/>
      <c r="DB29" s="148"/>
      <c r="DC29" s="149"/>
      <c r="DE29" s="115">
        <v>29</v>
      </c>
      <c r="DF29" s="148" t="s">
        <v>216</v>
      </c>
      <c r="DG29" s="148"/>
      <c r="DH29" s="148"/>
      <c r="DI29" s="148"/>
      <c r="DJ29" s="148"/>
      <c r="DK29" s="148"/>
      <c r="DL29" s="148"/>
      <c r="DM29" s="148"/>
      <c r="DN29" s="149"/>
      <c r="DO29" s="121"/>
      <c r="DP29" s="150"/>
      <c r="DQ29" s="148"/>
      <c r="DR29" s="149"/>
      <c r="DT29" s="115">
        <v>30</v>
      </c>
      <c r="DU29" s="148" t="s">
        <v>216</v>
      </c>
      <c r="DV29" s="148"/>
      <c r="DW29" s="148"/>
      <c r="DX29" s="148"/>
      <c r="DY29" s="148"/>
      <c r="DZ29" s="148"/>
      <c r="EA29" s="148"/>
      <c r="EB29" s="148"/>
      <c r="EC29" s="149"/>
      <c r="ED29" s="121"/>
      <c r="EE29" s="150"/>
      <c r="EF29" s="148"/>
      <c r="EG29" s="149"/>
    </row>
    <row r="30" spans="2:138" ht="15" customHeight="1" thickBot="1">
      <c r="B30" s="25"/>
      <c r="C30" s="144" t="s">
        <v>223</v>
      </c>
      <c r="D30" s="143"/>
      <c r="E30" s="143"/>
      <c r="F30" s="143"/>
      <c r="G30" s="143"/>
      <c r="H30" s="143"/>
      <c r="I30" s="143"/>
      <c r="J30" s="143"/>
      <c r="K30" s="142"/>
      <c r="L30" s="122" t="s">
        <v>224</v>
      </c>
      <c r="M30" s="122" t="s">
        <v>217</v>
      </c>
      <c r="N30" s="140" t="s">
        <v>218</v>
      </c>
      <c r="O30" s="141"/>
      <c r="Q30" s="25"/>
      <c r="R30" s="144" t="s">
        <v>223</v>
      </c>
      <c r="S30" s="143"/>
      <c r="T30" s="143"/>
      <c r="U30" s="143"/>
      <c r="V30" s="143"/>
      <c r="W30" s="143"/>
      <c r="X30" s="143"/>
      <c r="Y30" s="143"/>
      <c r="Z30" s="142"/>
      <c r="AA30" s="122" t="s">
        <v>224</v>
      </c>
      <c r="AB30" s="122" t="s">
        <v>217</v>
      </c>
      <c r="AC30" s="140" t="s">
        <v>218</v>
      </c>
      <c r="AD30" s="141"/>
      <c r="AE30" s="27"/>
      <c r="AF30" s="31"/>
      <c r="AG30" s="144" t="s">
        <v>223</v>
      </c>
      <c r="AH30" s="143"/>
      <c r="AI30" s="143"/>
      <c r="AJ30" s="143"/>
      <c r="AK30" s="143"/>
      <c r="AL30" s="143"/>
      <c r="AM30" s="143"/>
      <c r="AN30" s="143"/>
      <c r="AO30" s="142"/>
      <c r="AP30" s="122" t="s">
        <v>224</v>
      </c>
      <c r="AQ30" s="122" t="s">
        <v>217</v>
      </c>
      <c r="AR30" s="140" t="s">
        <v>218</v>
      </c>
      <c r="AS30" s="141"/>
      <c r="AT30" s="27"/>
      <c r="AV30" s="25"/>
      <c r="AW30" s="144" t="s">
        <v>223</v>
      </c>
      <c r="AX30" s="143"/>
      <c r="AY30" s="143"/>
      <c r="AZ30" s="143"/>
      <c r="BA30" s="143"/>
      <c r="BB30" s="143"/>
      <c r="BC30" s="143"/>
      <c r="BD30" s="143"/>
      <c r="BE30" s="142"/>
      <c r="BF30" s="122" t="s">
        <v>224</v>
      </c>
      <c r="BG30" s="122" t="s">
        <v>217</v>
      </c>
      <c r="BH30" s="140" t="s">
        <v>218</v>
      </c>
      <c r="BI30" s="141"/>
      <c r="BK30" s="34"/>
      <c r="BL30" s="144" t="s">
        <v>223</v>
      </c>
      <c r="BM30" s="143"/>
      <c r="BN30" s="143"/>
      <c r="BO30" s="143"/>
      <c r="BP30" s="143"/>
      <c r="BQ30" s="143"/>
      <c r="BR30" s="143"/>
      <c r="BS30" s="143"/>
      <c r="BT30" s="142"/>
      <c r="BU30" s="122" t="s">
        <v>224</v>
      </c>
      <c r="BV30" s="122" t="s">
        <v>217</v>
      </c>
      <c r="BW30" s="140" t="s">
        <v>218</v>
      </c>
      <c r="BX30" s="141"/>
      <c r="BY30" s="27"/>
      <c r="BZ30" s="33"/>
      <c r="CA30" s="144" t="s">
        <v>223</v>
      </c>
      <c r="CB30" s="143"/>
      <c r="CC30" s="143"/>
      <c r="CD30" s="143"/>
      <c r="CE30" s="143"/>
      <c r="CF30" s="143"/>
      <c r="CG30" s="143"/>
      <c r="CH30" s="143"/>
      <c r="CI30" s="142"/>
      <c r="CJ30" s="122" t="s">
        <v>224</v>
      </c>
      <c r="CK30" s="122" t="s">
        <v>217</v>
      </c>
      <c r="CL30" s="140" t="s">
        <v>218</v>
      </c>
      <c r="CM30" s="141"/>
      <c r="CN30" s="27"/>
      <c r="CP30" s="34"/>
      <c r="CQ30" s="144" t="s">
        <v>223</v>
      </c>
      <c r="CR30" s="143"/>
      <c r="CS30" s="143"/>
      <c r="CT30" s="143"/>
      <c r="CU30" s="143"/>
      <c r="CV30" s="143"/>
      <c r="CW30" s="143"/>
      <c r="CX30" s="143"/>
      <c r="CY30" s="142"/>
      <c r="CZ30" s="122" t="s">
        <v>224</v>
      </c>
      <c r="DA30" s="122" t="s">
        <v>217</v>
      </c>
      <c r="DB30" s="140" t="s">
        <v>218</v>
      </c>
      <c r="DC30" s="141"/>
      <c r="DE30" s="34"/>
      <c r="DF30" s="144" t="s">
        <v>223</v>
      </c>
      <c r="DG30" s="143"/>
      <c r="DH30" s="143"/>
      <c r="DI30" s="143"/>
      <c r="DJ30" s="143"/>
      <c r="DK30" s="143"/>
      <c r="DL30" s="143"/>
      <c r="DM30" s="143"/>
      <c r="DN30" s="142"/>
      <c r="DO30" s="122" t="s">
        <v>224</v>
      </c>
      <c r="DP30" s="122" t="s">
        <v>217</v>
      </c>
      <c r="DQ30" s="140" t="s">
        <v>218</v>
      </c>
      <c r="DR30" s="141"/>
      <c r="DS30" s="27"/>
      <c r="DT30" s="31"/>
      <c r="DU30" s="144" t="s">
        <v>223</v>
      </c>
      <c r="DV30" s="143"/>
      <c r="DW30" s="143"/>
      <c r="DX30" s="143"/>
      <c r="DY30" s="143"/>
      <c r="DZ30" s="143"/>
      <c r="EA30" s="143"/>
      <c r="EB30" s="143"/>
      <c r="EC30" s="142"/>
      <c r="ED30" s="122" t="s">
        <v>224</v>
      </c>
      <c r="EE30" s="122" t="s">
        <v>217</v>
      </c>
      <c r="EF30" s="140" t="s">
        <v>218</v>
      </c>
      <c r="EG30" s="141"/>
      <c r="EH30" s="27"/>
    </row>
    <row r="31" spans="2:138" ht="15" customHeight="1" thickBot="1">
      <c r="B31" s="25" t="s">
        <v>175</v>
      </c>
      <c r="C31" s="123"/>
      <c r="D31" s="124"/>
      <c r="E31" s="124"/>
      <c r="F31" s="124"/>
      <c r="G31" s="124"/>
      <c r="H31" s="124"/>
      <c r="I31" s="124"/>
      <c r="J31" s="124"/>
      <c r="K31" s="124"/>
      <c r="L31" s="125"/>
      <c r="M31" s="125"/>
      <c r="N31" s="138"/>
      <c r="O31" s="139"/>
      <c r="Q31" s="25" t="s">
        <v>175</v>
      </c>
      <c r="R31" s="123"/>
      <c r="S31" s="124"/>
      <c r="T31" s="124"/>
      <c r="U31" s="124"/>
      <c r="V31" s="124"/>
      <c r="W31" s="124"/>
      <c r="X31" s="124"/>
      <c r="Y31" s="124"/>
      <c r="Z31" s="124"/>
      <c r="AA31" s="125"/>
      <c r="AB31" s="125"/>
      <c r="AC31" s="138"/>
      <c r="AD31" s="139"/>
      <c r="AE31" s="27"/>
      <c r="AF31" s="31" t="s">
        <v>175</v>
      </c>
      <c r="AG31" s="123"/>
      <c r="AH31" s="124"/>
      <c r="AI31" s="124"/>
      <c r="AJ31" s="124"/>
      <c r="AK31" s="124"/>
      <c r="AL31" s="124"/>
      <c r="AM31" s="124"/>
      <c r="AN31" s="124"/>
      <c r="AO31" s="124"/>
      <c r="AP31" s="125"/>
      <c r="AQ31" s="125"/>
      <c r="AR31" s="138"/>
      <c r="AS31" s="139"/>
      <c r="AT31" s="27"/>
      <c r="AV31" s="25" t="s">
        <v>175</v>
      </c>
      <c r="AW31" s="123"/>
      <c r="AX31" s="124"/>
      <c r="AY31" s="124"/>
      <c r="AZ31" s="124"/>
      <c r="BA31" s="124"/>
      <c r="BB31" s="124"/>
      <c r="BC31" s="124"/>
      <c r="BD31" s="124"/>
      <c r="BE31" s="124"/>
      <c r="BF31" s="125"/>
      <c r="BG31" s="125"/>
      <c r="BH31" s="138"/>
      <c r="BI31" s="139"/>
      <c r="BK31" s="25" t="s">
        <v>175</v>
      </c>
      <c r="BL31" s="123"/>
      <c r="BM31" s="124"/>
      <c r="BN31" s="124"/>
      <c r="BO31" s="124"/>
      <c r="BP31" s="124"/>
      <c r="BQ31" s="124"/>
      <c r="BR31" s="124"/>
      <c r="BS31" s="124"/>
      <c r="BT31" s="124"/>
      <c r="BU31" s="125"/>
      <c r="BV31" s="125"/>
      <c r="BW31" s="138"/>
      <c r="BX31" s="139"/>
      <c r="BY31" s="27"/>
      <c r="BZ31" s="31" t="s">
        <v>175</v>
      </c>
      <c r="CA31" s="123"/>
      <c r="CB31" s="124"/>
      <c r="CC31" s="124"/>
      <c r="CD31" s="124"/>
      <c r="CE31" s="124"/>
      <c r="CF31" s="124"/>
      <c r="CG31" s="124"/>
      <c r="CH31" s="124"/>
      <c r="CI31" s="124"/>
      <c r="CJ31" s="125"/>
      <c r="CK31" s="125"/>
      <c r="CL31" s="138"/>
      <c r="CM31" s="139"/>
      <c r="CN31" s="27"/>
      <c r="CP31" s="25" t="s">
        <v>175</v>
      </c>
      <c r="CQ31" s="123"/>
      <c r="CR31" s="124"/>
      <c r="CS31" s="124"/>
      <c r="CT31" s="124"/>
      <c r="CU31" s="124"/>
      <c r="CV31" s="124"/>
      <c r="CW31" s="124"/>
      <c r="CX31" s="124"/>
      <c r="CY31" s="124"/>
      <c r="CZ31" s="125"/>
      <c r="DA31" s="125"/>
      <c r="DB31" s="138"/>
      <c r="DC31" s="139"/>
      <c r="DE31" s="25" t="s">
        <v>175</v>
      </c>
      <c r="DF31" s="123"/>
      <c r="DG31" s="124"/>
      <c r="DH31" s="124"/>
      <c r="DI31" s="124"/>
      <c r="DJ31" s="124"/>
      <c r="DK31" s="124"/>
      <c r="DL31" s="124"/>
      <c r="DM31" s="124"/>
      <c r="DN31" s="124"/>
      <c r="DO31" s="125"/>
      <c r="DP31" s="125"/>
      <c r="DQ31" s="138"/>
      <c r="DR31" s="139"/>
      <c r="DS31" s="27"/>
      <c r="DT31" s="31" t="s">
        <v>175</v>
      </c>
      <c r="DU31" s="123"/>
      <c r="DV31" s="124"/>
      <c r="DW31" s="124"/>
      <c r="DX31" s="124"/>
      <c r="DY31" s="124"/>
      <c r="DZ31" s="124"/>
      <c r="EA31" s="124"/>
      <c r="EB31" s="124"/>
      <c r="EC31" s="124"/>
      <c r="ED31" s="125"/>
      <c r="EE31" s="125"/>
      <c r="EF31" s="138"/>
      <c r="EG31" s="139"/>
      <c r="EH31" s="27"/>
    </row>
    <row r="32" spans="2:138" ht="15" customHeight="1" thickBot="1">
      <c r="B32" s="25" t="s">
        <v>77</v>
      </c>
      <c r="C32" s="123"/>
      <c r="D32" s="124"/>
      <c r="E32" s="124"/>
      <c r="F32" s="124"/>
      <c r="G32" s="124"/>
      <c r="H32" s="124"/>
      <c r="I32" s="124"/>
      <c r="J32" s="124"/>
      <c r="K32" s="124"/>
      <c r="L32" s="125"/>
      <c r="M32" s="125"/>
      <c r="N32" s="138"/>
      <c r="O32" s="139"/>
      <c r="Q32" s="25" t="s">
        <v>77</v>
      </c>
      <c r="R32" s="123"/>
      <c r="S32" s="124"/>
      <c r="T32" s="124"/>
      <c r="U32" s="124"/>
      <c r="V32" s="124"/>
      <c r="W32" s="124"/>
      <c r="X32" s="124"/>
      <c r="Y32" s="124"/>
      <c r="Z32" s="124"/>
      <c r="AA32" s="125"/>
      <c r="AB32" s="125"/>
      <c r="AC32" s="138"/>
      <c r="AD32" s="139"/>
      <c r="AE32" s="27"/>
      <c r="AF32" s="31" t="s">
        <v>77</v>
      </c>
      <c r="AG32" s="123"/>
      <c r="AH32" s="124"/>
      <c r="AI32" s="124"/>
      <c r="AJ32" s="124"/>
      <c r="AK32" s="124"/>
      <c r="AL32" s="124"/>
      <c r="AM32" s="124"/>
      <c r="AN32" s="124"/>
      <c r="AO32" s="124"/>
      <c r="AP32" s="125"/>
      <c r="AQ32" s="125"/>
      <c r="AR32" s="138"/>
      <c r="AS32" s="139"/>
      <c r="AT32" s="27"/>
      <c r="AV32" s="25" t="s">
        <v>77</v>
      </c>
      <c r="AW32" s="123"/>
      <c r="AX32" s="124"/>
      <c r="AY32" s="124"/>
      <c r="AZ32" s="124"/>
      <c r="BA32" s="124"/>
      <c r="BB32" s="124"/>
      <c r="BC32" s="124"/>
      <c r="BD32" s="124"/>
      <c r="BE32" s="124"/>
      <c r="BF32" s="125"/>
      <c r="BG32" s="125"/>
      <c r="BH32" s="138"/>
      <c r="BI32" s="139"/>
      <c r="BK32" s="25" t="s">
        <v>77</v>
      </c>
      <c r="BL32" s="123"/>
      <c r="BM32" s="124"/>
      <c r="BN32" s="124"/>
      <c r="BO32" s="124"/>
      <c r="BP32" s="124"/>
      <c r="BQ32" s="124"/>
      <c r="BR32" s="124"/>
      <c r="BS32" s="124"/>
      <c r="BT32" s="124"/>
      <c r="BU32" s="125"/>
      <c r="BV32" s="125"/>
      <c r="BW32" s="138"/>
      <c r="BX32" s="139"/>
      <c r="BY32" s="27"/>
      <c r="BZ32" s="31" t="s">
        <v>77</v>
      </c>
      <c r="CA32" s="123"/>
      <c r="CB32" s="124"/>
      <c r="CC32" s="124"/>
      <c r="CD32" s="124"/>
      <c r="CE32" s="124"/>
      <c r="CF32" s="124"/>
      <c r="CG32" s="124"/>
      <c r="CH32" s="124"/>
      <c r="CI32" s="124"/>
      <c r="CJ32" s="125"/>
      <c r="CK32" s="125"/>
      <c r="CL32" s="138"/>
      <c r="CM32" s="139"/>
      <c r="CN32" s="27"/>
      <c r="CP32" s="25" t="s">
        <v>77</v>
      </c>
      <c r="CQ32" s="123"/>
      <c r="CR32" s="124"/>
      <c r="CS32" s="124"/>
      <c r="CT32" s="124"/>
      <c r="CU32" s="124"/>
      <c r="CV32" s="124"/>
      <c r="CW32" s="124"/>
      <c r="CX32" s="124"/>
      <c r="CY32" s="124"/>
      <c r="CZ32" s="125"/>
      <c r="DA32" s="125"/>
      <c r="DB32" s="138"/>
      <c r="DC32" s="139"/>
      <c r="DE32" s="25" t="s">
        <v>77</v>
      </c>
      <c r="DF32" s="123"/>
      <c r="DG32" s="124"/>
      <c r="DH32" s="124"/>
      <c r="DI32" s="124"/>
      <c r="DJ32" s="124"/>
      <c r="DK32" s="124"/>
      <c r="DL32" s="124"/>
      <c r="DM32" s="124"/>
      <c r="DN32" s="124"/>
      <c r="DO32" s="125"/>
      <c r="DP32" s="125"/>
      <c r="DQ32" s="138"/>
      <c r="DR32" s="139"/>
      <c r="DS32" s="27"/>
      <c r="DT32" s="31" t="s">
        <v>77</v>
      </c>
      <c r="DU32" s="123"/>
      <c r="DV32" s="124"/>
      <c r="DW32" s="124"/>
      <c r="DX32" s="124"/>
      <c r="DY32" s="124"/>
      <c r="DZ32" s="124"/>
      <c r="EA32" s="124"/>
      <c r="EB32" s="124"/>
      <c r="EC32" s="124"/>
      <c r="ED32" s="125"/>
      <c r="EE32" s="125"/>
      <c r="EF32" s="138"/>
      <c r="EG32" s="139"/>
      <c r="EH32" s="27"/>
    </row>
    <row r="33" spans="2:138" ht="15" customHeight="1" thickBot="1">
      <c r="B33" s="25" t="s">
        <v>181</v>
      </c>
      <c r="C33" s="123"/>
      <c r="D33" s="124"/>
      <c r="E33" s="124"/>
      <c r="F33" s="124"/>
      <c r="G33" s="124"/>
      <c r="H33" s="124"/>
      <c r="I33" s="124"/>
      <c r="J33" s="124"/>
      <c r="K33" s="124"/>
      <c r="L33" s="125"/>
      <c r="M33" s="125"/>
      <c r="N33" s="138"/>
      <c r="O33" s="139"/>
      <c r="Q33" s="25" t="s">
        <v>181</v>
      </c>
      <c r="R33" s="123"/>
      <c r="S33" s="124"/>
      <c r="T33" s="124"/>
      <c r="U33" s="124"/>
      <c r="V33" s="124"/>
      <c r="W33" s="124"/>
      <c r="X33" s="124"/>
      <c r="Y33" s="124"/>
      <c r="Z33" s="124"/>
      <c r="AA33" s="125"/>
      <c r="AB33" s="125"/>
      <c r="AC33" s="138"/>
      <c r="AD33" s="139"/>
      <c r="AE33" s="27"/>
      <c r="AF33" s="31" t="s">
        <v>181</v>
      </c>
      <c r="AG33" s="123"/>
      <c r="AH33" s="124"/>
      <c r="AI33" s="124"/>
      <c r="AJ33" s="124"/>
      <c r="AK33" s="124"/>
      <c r="AL33" s="124"/>
      <c r="AM33" s="124"/>
      <c r="AN33" s="124"/>
      <c r="AO33" s="124"/>
      <c r="AP33" s="125"/>
      <c r="AQ33" s="125"/>
      <c r="AR33" s="138"/>
      <c r="AS33" s="139"/>
      <c r="AT33" s="27"/>
      <c r="AV33" s="25" t="s">
        <v>181</v>
      </c>
      <c r="AW33" s="123"/>
      <c r="AX33" s="124"/>
      <c r="AY33" s="124"/>
      <c r="AZ33" s="124"/>
      <c r="BA33" s="124"/>
      <c r="BB33" s="124"/>
      <c r="BC33" s="124"/>
      <c r="BD33" s="124"/>
      <c r="BE33" s="124"/>
      <c r="BF33" s="125"/>
      <c r="BG33" s="125"/>
      <c r="BH33" s="138"/>
      <c r="BI33" s="139"/>
      <c r="BK33" s="25" t="s">
        <v>181</v>
      </c>
      <c r="BL33" s="123"/>
      <c r="BM33" s="124"/>
      <c r="BN33" s="124"/>
      <c r="BO33" s="124"/>
      <c r="BP33" s="124"/>
      <c r="BQ33" s="124"/>
      <c r="BR33" s="124"/>
      <c r="BS33" s="124"/>
      <c r="BT33" s="124"/>
      <c r="BU33" s="125"/>
      <c r="BV33" s="125"/>
      <c r="BW33" s="138"/>
      <c r="BX33" s="139"/>
      <c r="BY33" s="27"/>
      <c r="BZ33" s="31" t="s">
        <v>181</v>
      </c>
      <c r="CA33" s="123"/>
      <c r="CB33" s="124"/>
      <c r="CC33" s="124"/>
      <c r="CD33" s="124"/>
      <c r="CE33" s="124"/>
      <c r="CF33" s="124"/>
      <c r="CG33" s="124"/>
      <c r="CH33" s="124"/>
      <c r="CI33" s="124"/>
      <c r="CJ33" s="125"/>
      <c r="CK33" s="125"/>
      <c r="CL33" s="138"/>
      <c r="CM33" s="139"/>
      <c r="CN33" s="27"/>
      <c r="CP33" s="25" t="s">
        <v>181</v>
      </c>
      <c r="CQ33" s="123"/>
      <c r="CR33" s="124"/>
      <c r="CS33" s="124"/>
      <c r="CT33" s="124"/>
      <c r="CU33" s="124"/>
      <c r="CV33" s="124"/>
      <c r="CW33" s="124"/>
      <c r="CX33" s="124"/>
      <c r="CY33" s="124"/>
      <c r="CZ33" s="125"/>
      <c r="DA33" s="125"/>
      <c r="DB33" s="138"/>
      <c r="DC33" s="139"/>
      <c r="DE33" s="25" t="s">
        <v>181</v>
      </c>
      <c r="DF33" s="123"/>
      <c r="DG33" s="124"/>
      <c r="DH33" s="124"/>
      <c r="DI33" s="124"/>
      <c r="DJ33" s="124"/>
      <c r="DK33" s="124"/>
      <c r="DL33" s="124"/>
      <c r="DM33" s="124"/>
      <c r="DN33" s="124"/>
      <c r="DO33" s="125"/>
      <c r="DP33" s="125"/>
      <c r="DQ33" s="138"/>
      <c r="DR33" s="139"/>
      <c r="DS33" s="27"/>
      <c r="DT33" s="31" t="s">
        <v>181</v>
      </c>
      <c r="DU33" s="123"/>
      <c r="DV33" s="124"/>
      <c r="DW33" s="124"/>
      <c r="DX33" s="124"/>
      <c r="DY33" s="124"/>
      <c r="DZ33" s="124"/>
      <c r="EA33" s="124"/>
      <c r="EB33" s="124"/>
      <c r="EC33" s="124"/>
      <c r="ED33" s="125"/>
      <c r="EE33" s="125"/>
      <c r="EF33" s="138"/>
      <c r="EG33" s="139"/>
      <c r="EH33" s="27"/>
    </row>
    <row r="34" spans="2:138" ht="15" customHeight="1" thickBot="1">
      <c r="B34" s="21" t="s">
        <v>177</v>
      </c>
      <c r="C34" s="126"/>
      <c r="D34" s="127"/>
      <c r="E34" s="127"/>
      <c r="F34" s="127"/>
      <c r="G34" s="127"/>
      <c r="H34" s="127"/>
      <c r="I34" s="127"/>
      <c r="J34" s="127"/>
      <c r="K34" s="127"/>
      <c r="L34" s="128"/>
      <c r="M34" s="128"/>
      <c r="N34" s="138"/>
      <c r="O34" s="139"/>
      <c r="Q34" s="21" t="s">
        <v>177</v>
      </c>
      <c r="R34" s="126"/>
      <c r="S34" s="127"/>
      <c r="T34" s="127"/>
      <c r="U34" s="127"/>
      <c r="V34" s="127"/>
      <c r="W34" s="127"/>
      <c r="X34" s="127"/>
      <c r="Y34" s="127"/>
      <c r="Z34" s="127"/>
      <c r="AA34" s="128"/>
      <c r="AB34" s="128"/>
      <c r="AC34" s="138"/>
      <c r="AD34" s="139"/>
      <c r="AE34" s="27"/>
      <c r="AF34" s="29" t="s">
        <v>177</v>
      </c>
      <c r="AG34" s="126"/>
      <c r="AH34" s="127"/>
      <c r="AI34" s="127"/>
      <c r="AJ34" s="127"/>
      <c r="AK34" s="127"/>
      <c r="AL34" s="127"/>
      <c r="AM34" s="127"/>
      <c r="AN34" s="127"/>
      <c r="AO34" s="127"/>
      <c r="AP34" s="128"/>
      <c r="AQ34" s="128"/>
      <c r="AR34" s="138"/>
      <c r="AS34" s="139"/>
      <c r="AT34" s="27"/>
      <c r="AV34" s="21" t="s">
        <v>177</v>
      </c>
      <c r="AW34" s="126"/>
      <c r="AX34" s="127"/>
      <c r="AY34" s="127"/>
      <c r="AZ34" s="127"/>
      <c r="BA34" s="127"/>
      <c r="BB34" s="127"/>
      <c r="BC34" s="127"/>
      <c r="BD34" s="127"/>
      <c r="BE34" s="127"/>
      <c r="BF34" s="128"/>
      <c r="BG34" s="128"/>
      <c r="BH34" s="138"/>
      <c r="BI34" s="139"/>
      <c r="BK34" s="21" t="s">
        <v>177</v>
      </c>
      <c r="BL34" s="126"/>
      <c r="BM34" s="127"/>
      <c r="BN34" s="127"/>
      <c r="BO34" s="127"/>
      <c r="BP34" s="127"/>
      <c r="BQ34" s="127"/>
      <c r="BR34" s="127"/>
      <c r="BS34" s="127"/>
      <c r="BT34" s="127"/>
      <c r="BU34" s="128"/>
      <c r="BV34" s="128"/>
      <c r="BW34" s="138"/>
      <c r="BX34" s="139"/>
      <c r="BY34" s="27"/>
      <c r="BZ34" s="29" t="s">
        <v>177</v>
      </c>
      <c r="CA34" s="126"/>
      <c r="CB34" s="127"/>
      <c r="CC34" s="127"/>
      <c r="CD34" s="127"/>
      <c r="CE34" s="127"/>
      <c r="CF34" s="127"/>
      <c r="CG34" s="127"/>
      <c r="CH34" s="127"/>
      <c r="CI34" s="127"/>
      <c r="CJ34" s="128"/>
      <c r="CK34" s="128"/>
      <c r="CL34" s="138"/>
      <c r="CM34" s="139"/>
      <c r="CN34" s="27"/>
      <c r="CP34" s="21" t="s">
        <v>177</v>
      </c>
      <c r="CQ34" s="126"/>
      <c r="CR34" s="127"/>
      <c r="CS34" s="127"/>
      <c r="CT34" s="127"/>
      <c r="CU34" s="127"/>
      <c r="CV34" s="127"/>
      <c r="CW34" s="127"/>
      <c r="CX34" s="127"/>
      <c r="CY34" s="127"/>
      <c r="CZ34" s="128"/>
      <c r="DA34" s="128"/>
      <c r="DB34" s="138"/>
      <c r="DC34" s="139"/>
      <c r="DE34" s="21" t="s">
        <v>177</v>
      </c>
      <c r="DF34" s="126"/>
      <c r="DG34" s="127"/>
      <c r="DH34" s="127"/>
      <c r="DI34" s="127"/>
      <c r="DJ34" s="127"/>
      <c r="DK34" s="127"/>
      <c r="DL34" s="127"/>
      <c r="DM34" s="127"/>
      <c r="DN34" s="127"/>
      <c r="DO34" s="128"/>
      <c r="DP34" s="128"/>
      <c r="DQ34" s="138"/>
      <c r="DR34" s="139"/>
      <c r="DS34" s="27"/>
      <c r="DT34" s="29" t="s">
        <v>177</v>
      </c>
      <c r="DU34" s="126"/>
      <c r="DV34" s="127"/>
      <c r="DW34" s="127"/>
      <c r="DX34" s="127"/>
      <c r="DY34" s="127"/>
      <c r="DZ34" s="127"/>
      <c r="EA34" s="127"/>
      <c r="EB34" s="127"/>
      <c r="EC34" s="127"/>
      <c r="ED34" s="128"/>
      <c r="EE34" s="128"/>
      <c r="EF34" s="138"/>
      <c r="EG34" s="139"/>
      <c r="EH34" s="27"/>
    </row>
    <row r="35" spans="2:138" ht="15" customHeight="1" thickBot="1">
      <c r="B35" s="23"/>
      <c r="C35" s="145" t="s">
        <v>219</v>
      </c>
      <c r="D35" s="146"/>
      <c r="E35" s="146"/>
      <c r="F35" s="146"/>
      <c r="G35" s="146"/>
      <c r="H35" s="146"/>
      <c r="I35" s="146"/>
      <c r="J35" s="146"/>
      <c r="K35" s="147"/>
      <c r="L35" s="129" t="s">
        <v>224</v>
      </c>
      <c r="M35" s="130" t="s">
        <v>220</v>
      </c>
      <c r="N35" s="129" t="s">
        <v>221</v>
      </c>
      <c r="O35" s="129" t="s">
        <v>222</v>
      </c>
      <c r="Q35" s="23"/>
      <c r="R35" s="145" t="s">
        <v>219</v>
      </c>
      <c r="S35" s="146"/>
      <c r="T35" s="146"/>
      <c r="U35" s="146"/>
      <c r="V35" s="146"/>
      <c r="W35" s="146"/>
      <c r="X35" s="146"/>
      <c r="Y35" s="146"/>
      <c r="Z35" s="147"/>
      <c r="AA35" s="129" t="s">
        <v>224</v>
      </c>
      <c r="AB35" s="130" t="s">
        <v>220</v>
      </c>
      <c r="AC35" s="129" t="s">
        <v>221</v>
      </c>
      <c r="AD35" s="129" t="s">
        <v>222</v>
      </c>
      <c r="AE35" s="27"/>
      <c r="AF35" s="32"/>
      <c r="AG35" s="145" t="s">
        <v>219</v>
      </c>
      <c r="AH35" s="146"/>
      <c r="AI35" s="146"/>
      <c r="AJ35" s="146"/>
      <c r="AK35" s="146"/>
      <c r="AL35" s="146"/>
      <c r="AM35" s="146"/>
      <c r="AN35" s="146"/>
      <c r="AO35" s="147"/>
      <c r="AP35" s="129" t="s">
        <v>224</v>
      </c>
      <c r="AQ35" s="130" t="s">
        <v>220</v>
      </c>
      <c r="AR35" s="129" t="s">
        <v>221</v>
      </c>
      <c r="AS35" s="129" t="s">
        <v>222</v>
      </c>
      <c r="AT35" s="27"/>
      <c r="AV35" s="23"/>
      <c r="AW35" s="145" t="s">
        <v>219</v>
      </c>
      <c r="AX35" s="146"/>
      <c r="AY35" s="146"/>
      <c r="AZ35" s="146"/>
      <c r="BA35" s="146"/>
      <c r="BB35" s="146"/>
      <c r="BC35" s="146"/>
      <c r="BD35" s="146"/>
      <c r="BE35" s="147"/>
      <c r="BF35" s="129" t="s">
        <v>224</v>
      </c>
      <c r="BG35" s="130" t="s">
        <v>220</v>
      </c>
      <c r="BH35" s="129" t="s">
        <v>221</v>
      </c>
      <c r="BI35" s="129" t="s">
        <v>222</v>
      </c>
      <c r="BK35" s="23"/>
      <c r="BL35" s="145" t="s">
        <v>219</v>
      </c>
      <c r="BM35" s="146"/>
      <c r="BN35" s="146"/>
      <c r="BO35" s="146"/>
      <c r="BP35" s="146"/>
      <c r="BQ35" s="146"/>
      <c r="BR35" s="146"/>
      <c r="BS35" s="146"/>
      <c r="BT35" s="147"/>
      <c r="BU35" s="129" t="s">
        <v>224</v>
      </c>
      <c r="BV35" s="130" t="s">
        <v>220</v>
      </c>
      <c r="BW35" s="129" t="s">
        <v>221</v>
      </c>
      <c r="BX35" s="129" t="s">
        <v>222</v>
      </c>
      <c r="BY35" s="27"/>
      <c r="BZ35" s="32"/>
      <c r="CA35" s="145" t="s">
        <v>219</v>
      </c>
      <c r="CB35" s="146"/>
      <c r="CC35" s="146"/>
      <c r="CD35" s="146"/>
      <c r="CE35" s="146"/>
      <c r="CF35" s="146"/>
      <c r="CG35" s="146"/>
      <c r="CH35" s="146"/>
      <c r="CI35" s="147"/>
      <c r="CJ35" s="129" t="s">
        <v>224</v>
      </c>
      <c r="CK35" s="130" t="s">
        <v>220</v>
      </c>
      <c r="CL35" s="129" t="s">
        <v>221</v>
      </c>
      <c r="CM35" s="129" t="s">
        <v>222</v>
      </c>
      <c r="CN35" s="27"/>
      <c r="CP35" s="23"/>
      <c r="CQ35" s="145" t="s">
        <v>219</v>
      </c>
      <c r="CR35" s="146"/>
      <c r="CS35" s="146"/>
      <c r="CT35" s="146"/>
      <c r="CU35" s="146"/>
      <c r="CV35" s="146"/>
      <c r="CW35" s="146"/>
      <c r="CX35" s="146"/>
      <c r="CY35" s="147"/>
      <c r="CZ35" s="129" t="s">
        <v>224</v>
      </c>
      <c r="DA35" s="130" t="s">
        <v>220</v>
      </c>
      <c r="DB35" s="129" t="s">
        <v>221</v>
      </c>
      <c r="DC35" s="129" t="s">
        <v>222</v>
      </c>
      <c r="DE35" s="23"/>
      <c r="DF35" s="145" t="s">
        <v>219</v>
      </c>
      <c r="DG35" s="146"/>
      <c r="DH35" s="146"/>
      <c r="DI35" s="146"/>
      <c r="DJ35" s="146"/>
      <c r="DK35" s="146"/>
      <c r="DL35" s="146"/>
      <c r="DM35" s="146"/>
      <c r="DN35" s="147"/>
      <c r="DO35" s="129" t="s">
        <v>224</v>
      </c>
      <c r="DP35" s="130" t="s">
        <v>220</v>
      </c>
      <c r="DQ35" s="129" t="s">
        <v>221</v>
      </c>
      <c r="DR35" s="129" t="s">
        <v>222</v>
      </c>
      <c r="DS35" s="27"/>
      <c r="DT35" s="32"/>
      <c r="DU35" s="145" t="s">
        <v>219</v>
      </c>
      <c r="DV35" s="146"/>
      <c r="DW35" s="146"/>
      <c r="DX35" s="146"/>
      <c r="DY35" s="146"/>
      <c r="DZ35" s="146"/>
      <c r="EA35" s="146"/>
      <c r="EB35" s="146"/>
      <c r="EC35" s="147"/>
      <c r="ED35" s="129" t="s">
        <v>224</v>
      </c>
      <c r="EE35" s="130" t="s">
        <v>220</v>
      </c>
      <c r="EF35" s="129" t="s">
        <v>221</v>
      </c>
      <c r="EG35" s="129" t="s">
        <v>222</v>
      </c>
      <c r="EH35" s="27"/>
    </row>
    <row r="36" spans="2:138" ht="15" customHeight="1" thickBot="1">
      <c r="B36" s="24">
        <v>1</v>
      </c>
      <c r="C36" s="131"/>
      <c r="D36" s="132"/>
      <c r="E36" s="132"/>
      <c r="F36" s="132"/>
      <c r="G36" s="132"/>
      <c r="H36" s="132"/>
      <c r="I36" s="132"/>
      <c r="J36" s="132"/>
      <c r="K36" s="132"/>
      <c r="L36" s="133"/>
      <c r="M36" s="133"/>
      <c r="N36" s="134"/>
      <c r="O36" s="134"/>
      <c r="Q36" s="24">
        <v>1</v>
      </c>
      <c r="R36" s="131"/>
      <c r="S36" s="132"/>
      <c r="T36" s="132"/>
      <c r="U36" s="132"/>
      <c r="V36" s="132"/>
      <c r="W36" s="132"/>
      <c r="X36" s="132"/>
      <c r="Y36" s="132"/>
      <c r="Z36" s="132"/>
      <c r="AA36" s="133"/>
      <c r="AB36" s="133"/>
      <c r="AC36" s="134"/>
      <c r="AD36" s="134"/>
      <c r="AF36" s="24">
        <v>1</v>
      </c>
      <c r="AG36" s="131"/>
      <c r="AH36" s="132"/>
      <c r="AI36" s="132"/>
      <c r="AJ36" s="132"/>
      <c r="AK36" s="132"/>
      <c r="AL36" s="132"/>
      <c r="AM36" s="132"/>
      <c r="AN36" s="132"/>
      <c r="AO36" s="132"/>
      <c r="AP36" s="133"/>
      <c r="AQ36" s="133"/>
      <c r="AR36" s="134"/>
      <c r="AS36" s="134"/>
      <c r="AV36" s="24">
        <v>1</v>
      </c>
      <c r="AW36" s="131"/>
      <c r="AX36" s="132"/>
      <c r="AY36" s="132"/>
      <c r="AZ36" s="132"/>
      <c r="BA36" s="132"/>
      <c r="BB36" s="132"/>
      <c r="BC36" s="132"/>
      <c r="BD36" s="132"/>
      <c r="BE36" s="132"/>
      <c r="BF36" s="133"/>
      <c r="BG36" s="133"/>
      <c r="BH36" s="134"/>
      <c r="BI36" s="134"/>
      <c r="BK36" s="24">
        <v>1</v>
      </c>
      <c r="BL36" s="131"/>
      <c r="BM36" s="132"/>
      <c r="BN36" s="132"/>
      <c r="BO36" s="132"/>
      <c r="BP36" s="132"/>
      <c r="BQ36" s="132"/>
      <c r="BR36" s="132"/>
      <c r="BS36" s="132"/>
      <c r="BT36" s="132"/>
      <c r="BU36" s="133"/>
      <c r="BV36" s="133"/>
      <c r="BW36" s="134"/>
      <c r="BX36" s="134"/>
      <c r="BZ36" s="24">
        <v>1</v>
      </c>
      <c r="CA36" s="131"/>
      <c r="CB36" s="132"/>
      <c r="CC36" s="132"/>
      <c r="CD36" s="132"/>
      <c r="CE36" s="132"/>
      <c r="CF36" s="132"/>
      <c r="CG36" s="132"/>
      <c r="CH36" s="132"/>
      <c r="CI36" s="132"/>
      <c r="CJ36" s="133"/>
      <c r="CK36" s="133"/>
      <c r="CL36" s="134"/>
      <c r="CM36" s="134"/>
      <c r="CP36" s="24">
        <v>1</v>
      </c>
      <c r="CQ36" s="131"/>
      <c r="CR36" s="132"/>
      <c r="CS36" s="132"/>
      <c r="CT36" s="132"/>
      <c r="CU36" s="132"/>
      <c r="CV36" s="132"/>
      <c r="CW36" s="132"/>
      <c r="CX36" s="132"/>
      <c r="CY36" s="132"/>
      <c r="CZ36" s="133"/>
      <c r="DA36" s="133"/>
      <c r="DB36" s="134"/>
      <c r="DC36" s="134"/>
      <c r="DE36" s="24">
        <v>1</v>
      </c>
      <c r="DF36" s="131"/>
      <c r="DG36" s="132"/>
      <c r="DH36" s="132"/>
      <c r="DI36" s="132"/>
      <c r="DJ36" s="132"/>
      <c r="DK36" s="132"/>
      <c r="DL36" s="132"/>
      <c r="DM36" s="132"/>
      <c r="DN36" s="132"/>
      <c r="DO36" s="133"/>
      <c r="DP36" s="133"/>
      <c r="DQ36" s="134"/>
      <c r="DR36" s="134"/>
      <c r="DT36" s="24">
        <v>1</v>
      </c>
      <c r="DU36" s="131"/>
      <c r="DV36" s="132"/>
      <c r="DW36" s="132"/>
      <c r="DX36" s="132"/>
      <c r="DY36" s="132"/>
      <c r="DZ36" s="132"/>
      <c r="EA36" s="132"/>
      <c r="EB36" s="132"/>
      <c r="EC36" s="132"/>
      <c r="ED36" s="133"/>
      <c r="EE36" s="133"/>
      <c r="EF36" s="134"/>
      <c r="EG36" s="134"/>
    </row>
    <row r="37" spans="2:138" ht="15" customHeight="1" thickBot="1">
      <c r="B37" s="24">
        <v>2</v>
      </c>
      <c r="C37" s="123"/>
      <c r="D37" s="124"/>
      <c r="E37" s="124"/>
      <c r="F37" s="124"/>
      <c r="G37" s="124"/>
      <c r="H37" s="124"/>
      <c r="I37" s="124"/>
      <c r="J37" s="124"/>
      <c r="K37" s="124"/>
      <c r="L37" s="135"/>
      <c r="M37" s="136"/>
      <c r="N37" s="134"/>
      <c r="O37" s="134"/>
      <c r="Q37" s="24">
        <v>2</v>
      </c>
      <c r="R37" s="123"/>
      <c r="S37" s="124"/>
      <c r="T37" s="124"/>
      <c r="U37" s="124"/>
      <c r="V37" s="124"/>
      <c r="W37" s="124"/>
      <c r="X37" s="124"/>
      <c r="Y37" s="124"/>
      <c r="Z37" s="124"/>
      <c r="AA37" s="135"/>
      <c r="AB37" s="136"/>
      <c r="AC37" s="134"/>
      <c r="AD37" s="134"/>
      <c r="AF37" s="24">
        <v>2</v>
      </c>
      <c r="AG37" s="123"/>
      <c r="AH37" s="124"/>
      <c r="AI37" s="124"/>
      <c r="AJ37" s="124"/>
      <c r="AK37" s="124"/>
      <c r="AL37" s="124"/>
      <c r="AM37" s="124"/>
      <c r="AN37" s="124"/>
      <c r="AO37" s="124"/>
      <c r="AP37" s="135"/>
      <c r="AQ37" s="136"/>
      <c r="AR37" s="134"/>
      <c r="AS37" s="134"/>
      <c r="AV37" s="24">
        <v>2</v>
      </c>
      <c r="AW37" s="123"/>
      <c r="AX37" s="124"/>
      <c r="AY37" s="124"/>
      <c r="AZ37" s="124"/>
      <c r="BA37" s="124"/>
      <c r="BB37" s="124"/>
      <c r="BC37" s="124"/>
      <c r="BD37" s="124"/>
      <c r="BE37" s="124"/>
      <c r="BF37" s="135"/>
      <c r="BG37" s="136"/>
      <c r="BH37" s="134"/>
      <c r="BI37" s="134"/>
      <c r="BK37" s="24">
        <v>2</v>
      </c>
      <c r="BL37" s="123"/>
      <c r="BM37" s="124"/>
      <c r="BN37" s="124"/>
      <c r="BO37" s="124"/>
      <c r="BP37" s="124"/>
      <c r="BQ37" s="124"/>
      <c r="BR37" s="124"/>
      <c r="BS37" s="124"/>
      <c r="BT37" s="124"/>
      <c r="BU37" s="135"/>
      <c r="BV37" s="136"/>
      <c r="BW37" s="134"/>
      <c r="BX37" s="134"/>
      <c r="BZ37" s="24">
        <v>2</v>
      </c>
      <c r="CA37" s="123"/>
      <c r="CB37" s="124"/>
      <c r="CC37" s="124"/>
      <c r="CD37" s="124"/>
      <c r="CE37" s="124"/>
      <c r="CF37" s="124"/>
      <c r="CG37" s="124"/>
      <c r="CH37" s="124"/>
      <c r="CI37" s="124"/>
      <c r="CJ37" s="135"/>
      <c r="CK37" s="136"/>
      <c r="CL37" s="134"/>
      <c r="CM37" s="134"/>
      <c r="CP37" s="24">
        <v>2</v>
      </c>
      <c r="CQ37" s="123"/>
      <c r="CR37" s="124"/>
      <c r="CS37" s="124"/>
      <c r="CT37" s="124"/>
      <c r="CU37" s="124"/>
      <c r="CV37" s="124"/>
      <c r="CW37" s="124"/>
      <c r="CX37" s="124"/>
      <c r="CY37" s="124"/>
      <c r="CZ37" s="135"/>
      <c r="DA37" s="136"/>
      <c r="DB37" s="134"/>
      <c r="DC37" s="134"/>
      <c r="DE37" s="24">
        <v>2</v>
      </c>
      <c r="DF37" s="123"/>
      <c r="DG37" s="124"/>
      <c r="DH37" s="124"/>
      <c r="DI37" s="124"/>
      <c r="DJ37" s="124"/>
      <c r="DK37" s="124"/>
      <c r="DL37" s="124"/>
      <c r="DM37" s="124"/>
      <c r="DN37" s="124"/>
      <c r="DO37" s="135"/>
      <c r="DP37" s="136"/>
      <c r="DQ37" s="134"/>
      <c r="DR37" s="134"/>
      <c r="DT37" s="24">
        <v>2</v>
      </c>
      <c r="DU37" s="123"/>
      <c r="DV37" s="124"/>
      <c r="DW37" s="124"/>
      <c r="DX37" s="124"/>
      <c r="DY37" s="124"/>
      <c r="DZ37" s="124"/>
      <c r="EA37" s="124"/>
      <c r="EB37" s="124"/>
      <c r="EC37" s="124"/>
      <c r="ED37" s="135"/>
      <c r="EE37" s="136"/>
      <c r="EF37" s="134"/>
      <c r="EG37" s="134"/>
    </row>
    <row r="38" spans="2:138" ht="15" customHeight="1" thickBot="1">
      <c r="B38" s="24">
        <v>3</v>
      </c>
      <c r="C38" s="123"/>
      <c r="D38" s="124"/>
      <c r="E38" s="124"/>
      <c r="F38" s="124"/>
      <c r="G38" s="124"/>
      <c r="H38" s="124"/>
      <c r="I38" s="124"/>
      <c r="J38" s="124"/>
      <c r="K38" s="124"/>
      <c r="L38" s="137"/>
      <c r="M38" s="137"/>
      <c r="N38" s="134"/>
      <c r="O38" s="134"/>
      <c r="Q38" s="24">
        <v>3</v>
      </c>
      <c r="R38" s="123"/>
      <c r="S38" s="124"/>
      <c r="T38" s="124"/>
      <c r="U38" s="124"/>
      <c r="V38" s="124"/>
      <c r="W38" s="124"/>
      <c r="X38" s="124"/>
      <c r="Y38" s="124"/>
      <c r="Z38" s="124"/>
      <c r="AA38" s="137"/>
      <c r="AB38" s="137"/>
      <c r="AC38" s="134"/>
      <c r="AD38" s="134"/>
      <c r="AF38" s="24">
        <v>3</v>
      </c>
      <c r="AG38" s="123"/>
      <c r="AH38" s="124"/>
      <c r="AI38" s="124"/>
      <c r="AJ38" s="124"/>
      <c r="AK38" s="124"/>
      <c r="AL38" s="124"/>
      <c r="AM38" s="124"/>
      <c r="AN38" s="124"/>
      <c r="AO38" s="124"/>
      <c r="AP38" s="137"/>
      <c r="AQ38" s="137"/>
      <c r="AR38" s="134"/>
      <c r="AS38" s="134"/>
      <c r="AV38" s="24">
        <v>3</v>
      </c>
      <c r="AW38" s="123"/>
      <c r="AX38" s="124"/>
      <c r="AY38" s="124"/>
      <c r="AZ38" s="124"/>
      <c r="BA38" s="124"/>
      <c r="BB38" s="124"/>
      <c r="BC38" s="124"/>
      <c r="BD38" s="124"/>
      <c r="BE38" s="124"/>
      <c r="BF38" s="137"/>
      <c r="BG38" s="137"/>
      <c r="BH38" s="134"/>
      <c r="BI38" s="134"/>
      <c r="BK38" s="24">
        <v>3</v>
      </c>
      <c r="BL38" s="123"/>
      <c r="BM38" s="124"/>
      <c r="BN38" s="124"/>
      <c r="BO38" s="124"/>
      <c r="BP38" s="124"/>
      <c r="BQ38" s="124"/>
      <c r="BR38" s="124"/>
      <c r="BS38" s="124"/>
      <c r="BT38" s="124"/>
      <c r="BU38" s="137"/>
      <c r="BV38" s="137"/>
      <c r="BW38" s="134"/>
      <c r="BX38" s="134"/>
      <c r="BZ38" s="24">
        <v>3</v>
      </c>
      <c r="CA38" s="123"/>
      <c r="CB38" s="124"/>
      <c r="CC38" s="124"/>
      <c r="CD38" s="124"/>
      <c r="CE38" s="124"/>
      <c r="CF38" s="124"/>
      <c r="CG38" s="124"/>
      <c r="CH38" s="124"/>
      <c r="CI38" s="124"/>
      <c r="CJ38" s="137"/>
      <c r="CK38" s="137"/>
      <c r="CL38" s="134"/>
      <c r="CM38" s="134"/>
      <c r="CP38" s="24">
        <v>3</v>
      </c>
      <c r="CQ38" s="123"/>
      <c r="CR38" s="124"/>
      <c r="CS38" s="124"/>
      <c r="CT38" s="124"/>
      <c r="CU38" s="124"/>
      <c r="CV38" s="124"/>
      <c r="CW38" s="124"/>
      <c r="CX38" s="124"/>
      <c r="CY38" s="124"/>
      <c r="CZ38" s="137"/>
      <c r="DA38" s="137"/>
      <c r="DB38" s="134"/>
      <c r="DC38" s="134"/>
      <c r="DE38" s="24">
        <v>3</v>
      </c>
      <c r="DF38" s="123"/>
      <c r="DG38" s="124"/>
      <c r="DH38" s="124"/>
      <c r="DI38" s="124"/>
      <c r="DJ38" s="124"/>
      <c r="DK38" s="124"/>
      <c r="DL38" s="124"/>
      <c r="DM38" s="124"/>
      <c r="DN38" s="124"/>
      <c r="DO38" s="137"/>
      <c r="DP38" s="137"/>
      <c r="DQ38" s="134"/>
      <c r="DR38" s="134"/>
      <c r="DT38" s="24">
        <v>3</v>
      </c>
      <c r="DU38" s="123"/>
      <c r="DV38" s="124"/>
      <c r="DW38" s="124"/>
      <c r="DX38" s="124"/>
      <c r="DY38" s="124"/>
      <c r="DZ38" s="124"/>
      <c r="EA38" s="124"/>
      <c r="EB38" s="124"/>
      <c r="EC38" s="124"/>
      <c r="ED38" s="137"/>
      <c r="EE38" s="137"/>
      <c r="EF38" s="134"/>
      <c r="EG38" s="134"/>
    </row>
    <row r="39" spans="2:138" ht="15" customHeight="1" thickBot="1">
      <c r="B39" s="24">
        <v>4</v>
      </c>
      <c r="C39" s="123"/>
      <c r="D39" s="124"/>
      <c r="E39" s="124"/>
      <c r="F39" s="124"/>
      <c r="G39" s="124"/>
      <c r="H39" s="124"/>
      <c r="I39" s="124"/>
      <c r="J39" s="124"/>
      <c r="K39" s="124"/>
      <c r="L39" s="137"/>
      <c r="M39" s="137"/>
      <c r="N39" s="134"/>
      <c r="O39" s="134"/>
      <c r="Q39" s="24">
        <v>4</v>
      </c>
      <c r="R39" s="123"/>
      <c r="S39" s="124"/>
      <c r="T39" s="124"/>
      <c r="U39" s="124"/>
      <c r="V39" s="124"/>
      <c r="W39" s="124"/>
      <c r="X39" s="124"/>
      <c r="Y39" s="124"/>
      <c r="Z39" s="124"/>
      <c r="AA39" s="137"/>
      <c r="AB39" s="137"/>
      <c r="AC39" s="134"/>
      <c r="AD39" s="134"/>
      <c r="AF39" s="24">
        <v>4</v>
      </c>
      <c r="AG39" s="123"/>
      <c r="AH39" s="124"/>
      <c r="AI39" s="124"/>
      <c r="AJ39" s="124"/>
      <c r="AK39" s="124"/>
      <c r="AL39" s="124"/>
      <c r="AM39" s="124"/>
      <c r="AN39" s="124"/>
      <c r="AO39" s="124"/>
      <c r="AP39" s="137"/>
      <c r="AQ39" s="137"/>
      <c r="AR39" s="134"/>
      <c r="AS39" s="134"/>
      <c r="AV39" s="24">
        <v>4</v>
      </c>
      <c r="AW39" s="123"/>
      <c r="AX39" s="124"/>
      <c r="AY39" s="124"/>
      <c r="AZ39" s="124"/>
      <c r="BA39" s="124"/>
      <c r="BB39" s="124"/>
      <c r="BC39" s="124"/>
      <c r="BD39" s="124"/>
      <c r="BE39" s="124"/>
      <c r="BF39" s="137"/>
      <c r="BG39" s="137"/>
      <c r="BH39" s="134"/>
      <c r="BI39" s="134"/>
      <c r="BK39" s="24">
        <v>4</v>
      </c>
      <c r="BL39" s="123"/>
      <c r="BM39" s="124"/>
      <c r="BN39" s="124"/>
      <c r="BO39" s="124"/>
      <c r="BP39" s="124"/>
      <c r="BQ39" s="124"/>
      <c r="BR39" s="124"/>
      <c r="BS39" s="124"/>
      <c r="BT39" s="124"/>
      <c r="BU39" s="137"/>
      <c r="BV39" s="137"/>
      <c r="BW39" s="134"/>
      <c r="BX39" s="134"/>
      <c r="BZ39" s="24">
        <v>4</v>
      </c>
      <c r="CA39" s="123"/>
      <c r="CB39" s="124"/>
      <c r="CC39" s="124"/>
      <c r="CD39" s="124"/>
      <c r="CE39" s="124"/>
      <c r="CF39" s="124"/>
      <c r="CG39" s="124"/>
      <c r="CH39" s="124"/>
      <c r="CI39" s="124"/>
      <c r="CJ39" s="137"/>
      <c r="CK39" s="137"/>
      <c r="CL39" s="134"/>
      <c r="CM39" s="134"/>
      <c r="CP39" s="24">
        <v>4</v>
      </c>
      <c r="CQ39" s="123"/>
      <c r="CR39" s="124"/>
      <c r="CS39" s="124"/>
      <c r="CT39" s="124"/>
      <c r="CU39" s="124"/>
      <c r="CV39" s="124"/>
      <c r="CW39" s="124"/>
      <c r="CX39" s="124"/>
      <c r="CY39" s="124"/>
      <c r="CZ39" s="137"/>
      <c r="DA39" s="137"/>
      <c r="DB39" s="134"/>
      <c r="DC39" s="134"/>
      <c r="DE39" s="24">
        <v>4</v>
      </c>
      <c r="DF39" s="123"/>
      <c r="DG39" s="124"/>
      <c r="DH39" s="124"/>
      <c r="DI39" s="124"/>
      <c r="DJ39" s="124"/>
      <c r="DK39" s="124"/>
      <c r="DL39" s="124"/>
      <c r="DM39" s="124"/>
      <c r="DN39" s="124"/>
      <c r="DO39" s="137"/>
      <c r="DP39" s="137"/>
      <c r="DQ39" s="134"/>
      <c r="DR39" s="134"/>
      <c r="DT39" s="24">
        <v>4</v>
      </c>
      <c r="DU39" s="123"/>
      <c r="DV39" s="124"/>
      <c r="DW39" s="124"/>
      <c r="DX39" s="124"/>
      <c r="DY39" s="124"/>
      <c r="DZ39" s="124"/>
      <c r="EA39" s="124"/>
      <c r="EB39" s="124"/>
      <c r="EC39" s="124"/>
      <c r="ED39" s="137"/>
      <c r="EE39" s="137"/>
      <c r="EF39" s="134"/>
      <c r="EG39" s="134"/>
    </row>
    <row r="40" spans="2:138" ht="15" customHeight="1" thickBot="1">
      <c r="B40" s="24">
        <v>5</v>
      </c>
      <c r="C40" s="123"/>
      <c r="D40" s="124"/>
      <c r="E40" s="124"/>
      <c r="F40" s="124"/>
      <c r="G40" s="124"/>
      <c r="H40" s="124"/>
      <c r="I40" s="124"/>
      <c r="J40" s="124"/>
      <c r="K40" s="124"/>
      <c r="L40" s="137"/>
      <c r="M40" s="137"/>
      <c r="N40" s="134"/>
      <c r="O40" s="134"/>
      <c r="Q40" s="24">
        <v>5</v>
      </c>
      <c r="R40" s="123"/>
      <c r="S40" s="124"/>
      <c r="T40" s="124"/>
      <c r="U40" s="124"/>
      <c r="V40" s="124"/>
      <c r="W40" s="124"/>
      <c r="X40" s="124"/>
      <c r="Y40" s="124"/>
      <c r="Z40" s="124"/>
      <c r="AA40" s="137"/>
      <c r="AB40" s="137"/>
      <c r="AC40" s="134"/>
      <c r="AD40" s="134"/>
      <c r="AF40" s="24">
        <v>5</v>
      </c>
      <c r="AG40" s="123"/>
      <c r="AH40" s="124"/>
      <c r="AI40" s="124"/>
      <c r="AJ40" s="124"/>
      <c r="AK40" s="124"/>
      <c r="AL40" s="124"/>
      <c r="AM40" s="124"/>
      <c r="AN40" s="124"/>
      <c r="AO40" s="124"/>
      <c r="AP40" s="137"/>
      <c r="AQ40" s="137"/>
      <c r="AR40" s="134"/>
      <c r="AS40" s="134"/>
      <c r="AV40" s="24">
        <v>5</v>
      </c>
      <c r="AW40" s="123"/>
      <c r="AX40" s="124"/>
      <c r="AY40" s="124"/>
      <c r="AZ40" s="124"/>
      <c r="BA40" s="124"/>
      <c r="BB40" s="124"/>
      <c r="BC40" s="124"/>
      <c r="BD40" s="124"/>
      <c r="BE40" s="124"/>
      <c r="BF40" s="137"/>
      <c r="BG40" s="137"/>
      <c r="BH40" s="134"/>
      <c r="BI40" s="134"/>
      <c r="BK40" s="24">
        <v>5</v>
      </c>
      <c r="BL40" s="123"/>
      <c r="BM40" s="124"/>
      <c r="BN40" s="124"/>
      <c r="BO40" s="124"/>
      <c r="BP40" s="124"/>
      <c r="BQ40" s="124"/>
      <c r="BR40" s="124"/>
      <c r="BS40" s="124"/>
      <c r="BT40" s="124"/>
      <c r="BU40" s="137"/>
      <c r="BV40" s="137"/>
      <c r="BW40" s="134"/>
      <c r="BX40" s="134"/>
      <c r="BZ40" s="24">
        <v>5</v>
      </c>
      <c r="CA40" s="123"/>
      <c r="CB40" s="124"/>
      <c r="CC40" s="124"/>
      <c r="CD40" s="124"/>
      <c r="CE40" s="124"/>
      <c r="CF40" s="124"/>
      <c r="CG40" s="124"/>
      <c r="CH40" s="124"/>
      <c r="CI40" s="124"/>
      <c r="CJ40" s="137"/>
      <c r="CK40" s="137"/>
      <c r="CL40" s="134"/>
      <c r="CM40" s="134"/>
      <c r="CP40" s="24">
        <v>5</v>
      </c>
      <c r="CQ40" s="123"/>
      <c r="CR40" s="124"/>
      <c r="CS40" s="124"/>
      <c r="CT40" s="124"/>
      <c r="CU40" s="124"/>
      <c r="CV40" s="124"/>
      <c r="CW40" s="124"/>
      <c r="CX40" s="124"/>
      <c r="CY40" s="124"/>
      <c r="CZ40" s="137"/>
      <c r="DA40" s="137"/>
      <c r="DB40" s="134"/>
      <c r="DC40" s="134"/>
      <c r="DE40" s="24">
        <v>5</v>
      </c>
      <c r="DF40" s="123"/>
      <c r="DG40" s="124"/>
      <c r="DH40" s="124"/>
      <c r="DI40" s="124"/>
      <c r="DJ40" s="124"/>
      <c r="DK40" s="124"/>
      <c r="DL40" s="124"/>
      <c r="DM40" s="124"/>
      <c r="DN40" s="124"/>
      <c r="DO40" s="137"/>
      <c r="DP40" s="137"/>
      <c r="DQ40" s="134"/>
      <c r="DR40" s="134"/>
      <c r="DT40" s="24">
        <v>5</v>
      </c>
      <c r="DU40" s="123"/>
      <c r="DV40" s="124"/>
      <c r="DW40" s="124"/>
      <c r="DX40" s="124"/>
      <c r="DY40" s="124"/>
      <c r="DZ40" s="124"/>
      <c r="EA40" s="124"/>
      <c r="EB40" s="124"/>
      <c r="EC40" s="124"/>
      <c r="ED40" s="137"/>
      <c r="EE40" s="137"/>
      <c r="EF40" s="134"/>
      <c r="EG40" s="134"/>
    </row>
    <row r="41" spans="2:138" ht="15" customHeight="1" thickBot="1">
      <c r="B41" s="24">
        <v>6</v>
      </c>
      <c r="C41" s="123"/>
      <c r="D41" s="124"/>
      <c r="E41" s="124"/>
      <c r="F41" s="124"/>
      <c r="G41" s="124"/>
      <c r="H41" s="124"/>
      <c r="I41" s="124"/>
      <c r="J41" s="124"/>
      <c r="K41" s="124"/>
      <c r="L41" s="137"/>
      <c r="M41" s="137"/>
      <c r="N41" s="134"/>
      <c r="O41" s="134"/>
      <c r="Q41" s="24">
        <v>6</v>
      </c>
      <c r="R41" s="123"/>
      <c r="S41" s="124"/>
      <c r="T41" s="124"/>
      <c r="U41" s="124"/>
      <c r="V41" s="124"/>
      <c r="W41" s="124"/>
      <c r="X41" s="124"/>
      <c r="Y41" s="124"/>
      <c r="Z41" s="124"/>
      <c r="AA41" s="137"/>
      <c r="AB41" s="137"/>
      <c r="AC41" s="134"/>
      <c r="AD41" s="134"/>
      <c r="AF41" s="24">
        <v>6</v>
      </c>
      <c r="AG41" s="123"/>
      <c r="AH41" s="124"/>
      <c r="AI41" s="124"/>
      <c r="AJ41" s="124"/>
      <c r="AK41" s="124"/>
      <c r="AL41" s="124"/>
      <c r="AM41" s="124"/>
      <c r="AN41" s="124"/>
      <c r="AO41" s="124"/>
      <c r="AP41" s="137"/>
      <c r="AQ41" s="137"/>
      <c r="AR41" s="134"/>
      <c r="AS41" s="134"/>
      <c r="AV41" s="24">
        <v>6</v>
      </c>
      <c r="AW41" s="123"/>
      <c r="AX41" s="124"/>
      <c r="AY41" s="124"/>
      <c r="AZ41" s="124"/>
      <c r="BA41" s="124"/>
      <c r="BB41" s="124"/>
      <c r="BC41" s="124"/>
      <c r="BD41" s="124"/>
      <c r="BE41" s="124"/>
      <c r="BF41" s="137"/>
      <c r="BG41" s="137"/>
      <c r="BH41" s="134"/>
      <c r="BI41" s="134"/>
      <c r="BK41" s="24">
        <v>6</v>
      </c>
      <c r="BL41" s="123"/>
      <c r="BM41" s="124"/>
      <c r="BN41" s="124"/>
      <c r="BO41" s="124"/>
      <c r="BP41" s="124"/>
      <c r="BQ41" s="124"/>
      <c r="BR41" s="124"/>
      <c r="BS41" s="124"/>
      <c r="BT41" s="124"/>
      <c r="BU41" s="137"/>
      <c r="BV41" s="137"/>
      <c r="BW41" s="134"/>
      <c r="BX41" s="134"/>
      <c r="BZ41" s="24">
        <v>6</v>
      </c>
      <c r="CA41" s="123"/>
      <c r="CB41" s="124"/>
      <c r="CC41" s="124"/>
      <c r="CD41" s="124"/>
      <c r="CE41" s="124"/>
      <c r="CF41" s="124"/>
      <c r="CG41" s="124"/>
      <c r="CH41" s="124"/>
      <c r="CI41" s="124"/>
      <c r="CJ41" s="137"/>
      <c r="CK41" s="137"/>
      <c r="CL41" s="134"/>
      <c r="CM41" s="134"/>
      <c r="CP41" s="24">
        <v>6</v>
      </c>
      <c r="CQ41" s="123"/>
      <c r="CR41" s="124"/>
      <c r="CS41" s="124"/>
      <c r="CT41" s="124"/>
      <c r="CU41" s="124"/>
      <c r="CV41" s="124"/>
      <c r="CW41" s="124"/>
      <c r="CX41" s="124"/>
      <c r="CY41" s="124"/>
      <c r="CZ41" s="137"/>
      <c r="DA41" s="137"/>
      <c r="DB41" s="134"/>
      <c r="DC41" s="134"/>
      <c r="DE41" s="24">
        <v>6</v>
      </c>
      <c r="DF41" s="123"/>
      <c r="DG41" s="124"/>
      <c r="DH41" s="124"/>
      <c r="DI41" s="124"/>
      <c r="DJ41" s="124"/>
      <c r="DK41" s="124"/>
      <c r="DL41" s="124"/>
      <c r="DM41" s="124"/>
      <c r="DN41" s="124"/>
      <c r="DO41" s="137"/>
      <c r="DP41" s="137"/>
      <c r="DQ41" s="134"/>
      <c r="DR41" s="134"/>
      <c r="DT41" s="24">
        <v>6</v>
      </c>
      <c r="DU41" s="123"/>
      <c r="DV41" s="124"/>
      <c r="DW41" s="124"/>
      <c r="DX41" s="124"/>
      <c r="DY41" s="124"/>
      <c r="DZ41" s="124"/>
      <c r="EA41" s="124"/>
      <c r="EB41" s="124"/>
      <c r="EC41" s="124"/>
      <c r="ED41" s="137"/>
      <c r="EE41" s="137"/>
      <c r="EF41" s="134"/>
      <c r="EG41" s="134"/>
    </row>
    <row r="42" spans="2:138" ht="15" customHeight="1" thickBot="1">
      <c r="B42" s="24">
        <v>7</v>
      </c>
      <c r="C42" s="123"/>
      <c r="D42" s="124"/>
      <c r="E42" s="124"/>
      <c r="F42" s="124"/>
      <c r="G42" s="124"/>
      <c r="H42" s="124"/>
      <c r="I42" s="124"/>
      <c r="J42" s="124"/>
      <c r="K42" s="124"/>
      <c r="L42" s="137"/>
      <c r="M42" s="137"/>
      <c r="N42" s="134"/>
      <c r="O42" s="134"/>
      <c r="Q42" s="24">
        <v>7</v>
      </c>
      <c r="R42" s="123"/>
      <c r="S42" s="124"/>
      <c r="T42" s="124"/>
      <c r="U42" s="124"/>
      <c r="V42" s="124"/>
      <c r="W42" s="124"/>
      <c r="X42" s="124"/>
      <c r="Y42" s="124"/>
      <c r="Z42" s="124"/>
      <c r="AA42" s="137"/>
      <c r="AB42" s="137"/>
      <c r="AC42" s="134"/>
      <c r="AD42" s="134"/>
      <c r="AF42" s="24">
        <v>7</v>
      </c>
      <c r="AG42" s="123"/>
      <c r="AH42" s="124"/>
      <c r="AI42" s="124"/>
      <c r="AJ42" s="124"/>
      <c r="AK42" s="124"/>
      <c r="AL42" s="124"/>
      <c r="AM42" s="124"/>
      <c r="AN42" s="124"/>
      <c r="AO42" s="124"/>
      <c r="AP42" s="137"/>
      <c r="AQ42" s="137"/>
      <c r="AR42" s="134"/>
      <c r="AS42" s="134"/>
      <c r="AV42" s="24">
        <v>7</v>
      </c>
      <c r="AW42" s="123"/>
      <c r="AX42" s="124"/>
      <c r="AY42" s="124"/>
      <c r="AZ42" s="124"/>
      <c r="BA42" s="124"/>
      <c r="BB42" s="124"/>
      <c r="BC42" s="124"/>
      <c r="BD42" s="124"/>
      <c r="BE42" s="124"/>
      <c r="BF42" s="137"/>
      <c r="BG42" s="137"/>
      <c r="BH42" s="134"/>
      <c r="BI42" s="134"/>
      <c r="BK42" s="24">
        <v>7</v>
      </c>
      <c r="BL42" s="123"/>
      <c r="BM42" s="124"/>
      <c r="BN42" s="124"/>
      <c r="BO42" s="124"/>
      <c r="BP42" s="124"/>
      <c r="BQ42" s="124"/>
      <c r="BR42" s="124"/>
      <c r="BS42" s="124"/>
      <c r="BT42" s="124"/>
      <c r="BU42" s="137"/>
      <c r="BV42" s="137"/>
      <c r="BW42" s="134"/>
      <c r="BX42" s="134"/>
      <c r="BZ42" s="24">
        <v>7</v>
      </c>
      <c r="CA42" s="123"/>
      <c r="CB42" s="124"/>
      <c r="CC42" s="124"/>
      <c r="CD42" s="124"/>
      <c r="CE42" s="124"/>
      <c r="CF42" s="124"/>
      <c r="CG42" s="124"/>
      <c r="CH42" s="124"/>
      <c r="CI42" s="124"/>
      <c r="CJ42" s="137"/>
      <c r="CK42" s="137"/>
      <c r="CL42" s="134"/>
      <c r="CM42" s="134"/>
      <c r="CP42" s="24">
        <v>7</v>
      </c>
      <c r="CQ42" s="123"/>
      <c r="CR42" s="124"/>
      <c r="CS42" s="124"/>
      <c r="CT42" s="124"/>
      <c r="CU42" s="124"/>
      <c r="CV42" s="124"/>
      <c r="CW42" s="124"/>
      <c r="CX42" s="124"/>
      <c r="CY42" s="124"/>
      <c r="CZ42" s="137"/>
      <c r="DA42" s="137"/>
      <c r="DB42" s="134"/>
      <c r="DC42" s="134"/>
      <c r="DE42" s="24">
        <v>7</v>
      </c>
      <c r="DF42" s="123"/>
      <c r="DG42" s="124"/>
      <c r="DH42" s="124"/>
      <c r="DI42" s="124"/>
      <c r="DJ42" s="124"/>
      <c r="DK42" s="124"/>
      <c r="DL42" s="124"/>
      <c r="DM42" s="124"/>
      <c r="DN42" s="124"/>
      <c r="DO42" s="137"/>
      <c r="DP42" s="137"/>
      <c r="DQ42" s="134"/>
      <c r="DR42" s="134"/>
      <c r="DT42" s="24">
        <v>7</v>
      </c>
      <c r="DU42" s="123"/>
      <c r="DV42" s="124"/>
      <c r="DW42" s="124"/>
      <c r="DX42" s="124"/>
      <c r="DY42" s="124"/>
      <c r="DZ42" s="124"/>
      <c r="EA42" s="124"/>
      <c r="EB42" s="124"/>
      <c r="EC42" s="124"/>
      <c r="ED42" s="137"/>
      <c r="EE42" s="137"/>
      <c r="EF42" s="134"/>
      <c r="EG42" s="134"/>
    </row>
    <row r="43" spans="2:138" ht="15" customHeight="1" thickBot="1">
      <c r="B43" s="24">
        <v>8</v>
      </c>
      <c r="C43" s="123"/>
      <c r="D43" s="124"/>
      <c r="E43" s="124"/>
      <c r="F43" s="124"/>
      <c r="G43" s="124"/>
      <c r="H43" s="124"/>
      <c r="I43" s="124"/>
      <c r="J43" s="124"/>
      <c r="K43" s="124"/>
      <c r="L43" s="137"/>
      <c r="M43" s="137"/>
      <c r="N43" s="134"/>
      <c r="O43" s="134"/>
      <c r="Q43" s="24">
        <v>8</v>
      </c>
      <c r="R43" s="123"/>
      <c r="S43" s="124"/>
      <c r="T43" s="124"/>
      <c r="U43" s="124"/>
      <c r="V43" s="124"/>
      <c r="W43" s="124"/>
      <c r="X43" s="124"/>
      <c r="Y43" s="124"/>
      <c r="Z43" s="124"/>
      <c r="AA43" s="137"/>
      <c r="AB43" s="137"/>
      <c r="AC43" s="134"/>
      <c r="AD43" s="134"/>
      <c r="AF43" s="24">
        <v>8</v>
      </c>
      <c r="AG43" s="123"/>
      <c r="AH43" s="124"/>
      <c r="AI43" s="124"/>
      <c r="AJ43" s="124"/>
      <c r="AK43" s="124"/>
      <c r="AL43" s="124"/>
      <c r="AM43" s="124"/>
      <c r="AN43" s="124"/>
      <c r="AO43" s="124"/>
      <c r="AP43" s="137"/>
      <c r="AQ43" s="137"/>
      <c r="AR43" s="134"/>
      <c r="AS43" s="134"/>
      <c r="AV43" s="24">
        <v>8</v>
      </c>
      <c r="AW43" s="123"/>
      <c r="AX43" s="124"/>
      <c r="AY43" s="124"/>
      <c r="AZ43" s="124"/>
      <c r="BA43" s="124"/>
      <c r="BB43" s="124"/>
      <c r="BC43" s="124"/>
      <c r="BD43" s="124"/>
      <c r="BE43" s="124"/>
      <c r="BF43" s="137"/>
      <c r="BG43" s="137"/>
      <c r="BH43" s="134"/>
      <c r="BI43" s="134"/>
      <c r="BK43" s="24">
        <v>8</v>
      </c>
      <c r="BL43" s="123"/>
      <c r="BM43" s="124"/>
      <c r="BN43" s="124"/>
      <c r="BO43" s="124"/>
      <c r="BP43" s="124"/>
      <c r="BQ43" s="124"/>
      <c r="BR43" s="124"/>
      <c r="BS43" s="124"/>
      <c r="BT43" s="124"/>
      <c r="BU43" s="137"/>
      <c r="BV43" s="137"/>
      <c r="BW43" s="134"/>
      <c r="BX43" s="134"/>
      <c r="BZ43" s="24">
        <v>8</v>
      </c>
      <c r="CA43" s="123"/>
      <c r="CB43" s="124"/>
      <c r="CC43" s="124"/>
      <c r="CD43" s="124"/>
      <c r="CE43" s="124"/>
      <c r="CF43" s="124"/>
      <c r="CG43" s="124"/>
      <c r="CH43" s="124"/>
      <c r="CI43" s="124"/>
      <c r="CJ43" s="137"/>
      <c r="CK43" s="137"/>
      <c r="CL43" s="134"/>
      <c r="CM43" s="134"/>
      <c r="CP43" s="24">
        <v>8</v>
      </c>
      <c r="CQ43" s="123"/>
      <c r="CR43" s="124"/>
      <c r="CS43" s="124"/>
      <c r="CT43" s="124"/>
      <c r="CU43" s="124"/>
      <c r="CV43" s="124"/>
      <c r="CW43" s="124"/>
      <c r="CX43" s="124"/>
      <c r="CY43" s="124"/>
      <c r="CZ43" s="137"/>
      <c r="DA43" s="137"/>
      <c r="DB43" s="134"/>
      <c r="DC43" s="134"/>
      <c r="DE43" s="24">
        <v>8</v>
      </c>
      <c r="DF43" s="123"/>
      <c r="DG43" s="124"/>
      <c r="DH43" s="124"/>
      <c r="DI43" s="124"/>
      <c r="DJ43" s="124"/>
      <c r="DK43" s="124"/>
      <c r="DL43" s="124"/>
      <c r="DM43" s="124"/>
      <c r="DN43" s="124"/>
      <c r="DO43" s="137"/>
      <c r="DP43" s="137"/>
      <c r="DQ43" s="134"/>
      <c r="DR43" s="134"/>
      <c r="DT43" s="24">
        <v>8</v>
      </c>
      <c r="DU43" s="123"/>
      <c r="DV43" s="124"/>
      <c r="DW43" s="124"/>
      <c r="DX43" s="124"/>
      <c r="DY43" s="124"/>
      <c r="DZ43" s="124"/>
      <c r="EA43" s="124"/>
      <c r="EB43" s="124"/>
      <c r="EC43" s="124"/>
      <c r="ED43" s="137"/>
      <c r="EE43" s="137"/>
      <c r="EF43" s="134"/>
      <c r="EG43" s="134"/>
    </row>
    <row r="44" spans="2:138" ht="15" customHeight="1" thickBot="1">
      <c r="B44" s="24">
        <v>9</v>
      </c>
      <c r="C44" s="123"/>
      <c r="D44" s="124"/>
      <c r="E44" s="124"/>
      <c r="F44" s="124"/>
      <c r="G44" s="124"/>
      <c r="H44" s="124"/>
      <c r="I44" s="124"/>
      <c r="J44" s="124"/>
      <c r="K44" s="124"/>
      <c r="L44" s="137"/>
      <c r="M44" s="137"/>
      <c r="N44" s="134"/>
      <c r="O44" s="134"/>
      <c r="Q44" s="24">
        <v>9</v>
      </c>
      <c r="R44" s="123"/>
      <c r="S44" s="124"/>
      <c r="T44" s="124"/>
      <c r="U44" s="124"/>
      <c r="V44" s="124"/>
      <c r="W44" s="124"/>
      <c r="X44" s="124"/>
      <c r="Y44" s="124"/>
      <c r="Z44" s="124"/>
      <c r="AA44" s="137"/>
      <c r="AB44" s="137"/>
      <c r="AC44" s="134"/>
      <c r="AD44" s="134"/>
      <c r="AF44" s="24">
        <v>9</v>
      </c>
      <c r="AG44" s="123"/>
      <c r="AH44" s="124"/>
      <c r="AI44" s="124"/>
      <c r="AJ44" s="124"/>
      <c r="AK44" s="124"/>
      <c r="AL44" s="124"/>
      <c r="AM44" s="124"/>
      <c r="AN44" s="124"/>
      <c r="AO44" s="124"/>
      <c r="AP44" s="137"/>
      <c r="AQ44" s="137"/>
      <c r="AR44" s="134"/>
      <c r="AS44" s="134"/>
      <c r="AV44" s="24">
        <v>9</v>
      </c>
      <c r="AW44" s="123"/>
      <c r="AX44" s="124"/>
      <c r="AY44" s="124"/>
      <c r="AZ44" s="124"/>
      <c r="BA44" s="124"/>
      <c r="BB44" s="124"/>
      <c r="BC44" s="124"/>
      <c r="BD44" s="124"/>
      <c r="BE44" s="124"/>
      <c r="BF44" s="137"/>
      <c r="BG44" s="137"/>
      <c r="BH44" s="134"/>
      <c r="BI44" s="134"/>
      <c r="BK44" s="24">
        <v>9</v>
      </c>
      <c r="BL44" s="123"/>
      <c r="BM44" s="124"/>
      <c r="BN44" s="124"/>
      <c r="BO44" s="124"/>
      <c r="BP44" s="124"/>
      <c r="BQ44" s="124"/>
      <c r="BR44" s="124"/>
      <c r="BS44" s="124"/>
      <c r="BT44" s="124"/>
      <c r="BU44" s="137"/>
      <c r="BV44" s="137"/>
      <c r="BW44" s="134"/>
      <c r="BX44" s="134"/>
      <c r="BZ44" s="24">
        <v>9</v>
      </c>
      <c r="CA44" s="123"/>
      <c r="CB44" s="124"/>
      <c r="CC44" s="124"/>
      <c r="CD44" s="124"/>
      <c r="CE44" s="124"/>
      <c r="CF44" s="124"/>
      <c r="CG44" s="124"/>
      <c r="CH44" s="124"/>
      <c r="CI44" s="124"/>
      <c r="CJ44" s="137"/>
      <c r="CK44" s="137"/>
      <c r="CL44" s="134"/>
      <c r="CM44" s="134"/>
      <c r="CP44" s="24">
        <v>9</v>
      </c>
      <c r="CQ44" s="123"/>
      <c r="CR44" s="124"/>
      <c r="CS44" s="124"/>
      <c r="CT44" s="124"/>
      <c r="CU44" s="124"/>
      <c r="CV44" s="124"/>
      <c r="CW44" s="124"/>
      <c r="CX44" s="124"/>
      <c r="CY44" s="124"/>
      <c r="CZ44" s="137"/>
      <c r="DA44" s="137"/>
      <c r="DB44" s="134"/>
      <c r="DC44" s="134"/>
      <c r="DE44" s="24">
        <v>9</v>
      </c>
      <c r="DF44" s="123"/>
      <c r="DG44" s="124"/>
      <c r="DH44" s="124"/>
      <c r="DI44" s="124"/>
      <c r="DJ44" s="124"/>
      <c r="DK44" s="124"/>
      <c r="DL44" s="124"/>
      <c r="DM44" s="124"/>
      <c r="DN44" s="124"/>
      <c r="DO44" s="137"/>
      <c r="DP44" s="137"/>
      <c r="DQ44" s="134"/>
      <c r="DR44" s="134"/>
      <c r="DT44" s="24">
        <v>9</v>
      </c>
      <c r="DU44" s="123"/>
      <c r="DV44" s="124"/>
      <c r="DW44" s="124"/>
      <c r="DX44" s="124"/>
      <c r="DY44" s="124"/>
      <c r="DZ44" s="124"/>
      <c r="EA44" s="124"/>
      <c r="EB44" s="124"/>
      <c r="EC44" s="124"/>
      <c r="ED44" s="137"/>
      <c r="EE44" s="137"/>
      <c r="EF44" s="134"/>
      <c r="EG44" s="134"/>
    </row>
    <row r="45" spans="2:138" ht="15" customHeight="1" thickBot="1">
      <c r="B45" s="24">
        <v>10</v>
      </c>
      <c r="C45" s="123"/>
      <c r="D45" s="124"/>
      <c r="E45" s="124"/>
      <c r="F45" s="124"/>
      <c r="G45" s="124"/>
      <c r="H45" s="124"/>
      <c r="I45" s="124"/>
      <c r="J45" s="124"/>
      <c r="K45" s="124"/>
      <c r="L45" s="137"/>
      <c r="M45" s="137"/>
      <c r="N45" s="134"/>
      <c r="O45" s="134"/>
      <c r="Q45" s="24">
        <v>10</v>
      </c>
      <c r="R45" s="123"/>
      <c r="S45" s="124"/>
      <c r="T45" s="124"/>
      <c r="U45" s="124"/>
      <c r="V45" s="124"/>
      <c r="W45" s="124"/>
      <c r="X45" s="124"/>
      <c r="Y45" s="124"/>
      <c r="Z45" s="124"/>
      <c r="AA45" s="137"/>
      <c r="AB45" s="137"/>
      <c r="AC45" s="134"/>
      <c r="AD45" s="134"/>
      <c r="AF45" s="24">
        <v>10</v>
      </c>
      <c r="AG45" s="123"/>
      <c r="AH45" s="124"/>
      <c r="AI45" s="124"/>
      <c r="AJ45" s="124"/>
      <c r="AK45" s="124"/>
      <c r="AL45" s="124"/>
      <c r="AM45" s="124"/>
      <c r="AN45" s="124"/>
      <c r="AO45" s="124"/>
      <c r="AP45" s="137"/>
      <c r="AQ45" s="137"/>
      <c r="AR45" s="134"/>
      <c r="AS45" s="134"/>
      <c r="AV45" s="24">
        <v>10</v>
      </c>
      <c r="AW45" s="123"/>
      <c r="AX45" s="124"/>
      <c r="AY45" s="124"/>
      <c r="AZ45" s="124"/>
      <c r="BA45" s="124"/>
      <c r="BB45" s="124"/>
      <c r="BC45" s="124"/>
      <c r="BD45" s="124"/>
      <c r="BE45" s="124"/>
      <c r="BF45" s="137"/>
      <c r="BG45" s="137"/>
      <c r="BH45" s="134"/>
      <c r="BI45" s="134"/>
      <c r="BK45" s="24">
        <v>10</v>
      </c>
      <c r="BL45" s="123"/>
      <c r="BM45" s="124"/>
      <c r="BN45" s="124"/>
      <c r="BO45" s="124"/>
      <c r="BP45" s="124"/>
      <c r="BQ45" s="124"/>
      <c r="BR45" s="124"/>
      <c r="BS45" s="124"/>
      <c r="BT45" s="124"/>
      <c r="BU45" s="137"/>
      <c r="BV45" s="137"/>
      <c r="BW45" s="134"/>
      <c r="BX45" s="134"/>
      <c r="BZ45" s="24">
        <v>10</v>
      </c>
      <c r="CA45" s="123"/>
      <c r="CB45" s="124"/>
      <c r="CC45" s="124"/>
      <c r="CD45" s="124"/>
      <c r="CE45" s="124"/>
      <c r="CF45" s="124"/>
      <c r="CG45" s="124"/>
      <c r="CH45" s="124"/>
      <c r="CI45" s="124"/>
      <c r="CJ45" s="137"/>
      <c r="CK45" s="137"/>
      <c r="CL45" s="134"/>
      <c r="CM45" s="134"/>
      <c r="CP45" s="24">
        <v>10</v>
      </c>
      <c r="CQ45" s="123"/>
      <c r="CR45" s="124"/>
      <c r="CS45" s="124"/>
      <c r="CT45" s="124"/>
      <c r="CU45" s="124"/>
      <c r="CV45" s="124"/>
      <c r="CW45" s="124"/>
      <c r="CX45" s="124"/>
      <c r="CY45" s="124"/>
      <c r="CZ45" s="137"/>
      <c r="DA45" s="137"/>
      <c r="DB45" s="134"/>
      <c r="DC45" s="134"/>
      <c r="DE45" s="24">
        <v>10</v>
      </c>
      <c r="DF45" s="123"/>
      <c r="DG45" s="124"/>
      <c r="DH45" s="124"/>
      <c r="DI45" s="124"/>
      <c r="DJ45" s="124"/>
      <c r="DK45" s="124"/>
      <c r="DL45" s="124"/>
      <c r="DM45" s="124"/>
      <c r="DN45" s="124"/>
      <c r="DO45" s="137"/>
      <c r="DP45" s="137"/>
      <c r="DQ45" s="134"/>
      <c r="DR45" s="134"/>
      <c r="DT45" s="24">
        <v>10</v>
      </c>
      <c r="DU45" s="123"/>
      <c r="DV45" s="124"/>
      <c r="DW45" s="124"/>
      <c r="DX45" s="124"/>
      <c r="DY45" s="124"/>
      <c r="DZ45" s="124"/>
      <c r="EA45" s="124"/>
      <c r="EB45" s="124"/>
      <c r="EC45" s="124"/>
      <c r="ED45" s="137"/>
      <c r="EE45" s="137"/>
      <c r="EF45" s="134"/>
      <c r="EG45" s="134"/>
    </row>
    <row r="46" spans="2:138" ht="15" customHeight="1" thickBot="1">
      <c r="B46" s="24">
        <v>11</v>
      </c>
      <c r="C46" s="123"/>
      <c r="D46" s="124"/>
      <c r="E46" s="124"/>
      <c r="F46" s="124"/>
      <c r="G46" s="124"/>
      <c r="H46" s="124"/>
      <c r="I46" s="124"/>
      <c r="J46" s="124"/>
      <c r="K46" s="124"/>
      <c r="L46" s="137"/>
      <c r="M46" s="137"/>
      <c r="N46" s="134"/>
      <c r="O46" s="134"/>
      <c r="Q46" s="24">
        <v>11</v>
      </c>
      <c r="R46" s="123"/>
      <c r="S46" s="124"/>
      <c r="T46" s="124"/>
      <c r="U46" s="124"/>
      <c r="V46" s="124"/>
      <c r="W46" s="124"/>
      <c r="X46" s="124"/>
      <c r="Y46" s="124"/>
      <c r="Z46" s="124"/>
      <c r="AA46" s="137"/>
      <c r="AB46" s="137"/>
      <c r="AC46" s="134"/>
      <c r="AD46" s="134"/>
      <c r="AF46" s="24">
        <v>11</v>
      </c>
      <c r="AG46" s="123"/>
      <c r="AH46" s="124"/>
      <c r="AI46" s="124"/>
      <c r="AJ46" s="124"/>
      <c r="AK46" s="124"/>
      <c r="AL46" s="124"/>
      <c r="AM46" s="124"/>
      <c r="AN46" s="124"/>
      <c r="AO46" s="124"/>
      <c r="AP46" s="137"/>
      <c r="AQ46" s="137"/>
      <c r="AR46" s="134"/>
      <c r="AS46" s="134"/>
      <c r="AV46" s="24">
        <v>11</v>
      </c>
      <c r="AW46" s="123"/>
      <c r="AX46" s="124"/>
      <c r="AY46" s="124"/>
      <c r="AZ46" s="124"/>
      <c r="BA46" s="124"/>
      <c r="BB46" s="124"/>
      <c r="BC46" s="124"/>
      <c r="BD46" s="124"/>
      <c r="BE46" s="124"/>
      <c r="BF46" s="137"/>
      <c r="BG46" s="137"/>
      <c r="BH46" s="134"/>
      <c r="BI46" s="134"/>
      <c r="BK46" s="24">
        <v>11</v>
      </c>
      <c r="BL46" s="123"/>
      <c r="BM46" s="124"/>
      <c r="BN46" s="124"/>
      <c r="BO46" s="124"/>
      <c r="BP46" s="124"/>
      <c r="BQ46" s="124"/>
      <c r="BR46" s="124"/>
      <c r="BS46" s="124"/>
      <c r="BT46" s="124"/>
      <c r="BU46" s="137"/>
      <c r="BV46" s="137"/>
      <c r="BW46" s="134"/>
      <c r="BX46" s="134"/>
      <c r="BZ46" s="24">
        <v>11</v>
      </c>
      <c r="CA46" s="123"/>
      <c r="CB46" s="124"/>
      <c r="CC46" s="124"/>
      <c r="CD46" s="124"/>
      <c r="CE46" s="124"/>
      <c r="CF46" s="124"/>
      <c r="CG46" s="124"/>
      <c r="CH46" s="124"/>
      <c r="CI46" s="124"/>
      <c r="CJ46" s="137"/>
      <c r="CK46" s="137"/>
      <c r="CL46" s="134"/>
      <c r="CM46" s="134"/>
      <c r="CP46" s="24">
        <v>11</v>
      </c>
      <c r="CQ46" s="123"/>
      <c r="CR46" s="124"/>
      <c r="CS46" s="124"/>
      <c r="CT46" s="124"/>
      <c r="CU46" s="124"/>
      <c r="CV46" s="124"/>
      <c r="CW46" s="124"/>
      <c r="CX46" s="124"/>
      <c r="CY46" s="124"/>
      <c r="CZ46" s="137"/>
      <c r="DA46" s="137"/>
      <c r="DB46" s="134"/>
      <c r="DC46" s="134"/>
      <c r="DE46" s="24">
        <v>11</v>
      </c>
      <c r="DF46" s="123"/>
      <c r="DG46" s="124"/>
      <c r="DH46" s="124"/>
      <c r="DI46" s="124"/>
      <c r="DJ46" s="124"/>
      <c r="DK46" s="124"/>
      <c r="DL46" s="124"/>
      <c r="DM46" s="124"/>
      <c r="DN46" s="124"/>
      <c r="DO46" s="137"/>
      <c r="DP46" s="137"/>
      <c r="DQ46" s="134"/>
      <c r="DR46" s="134"/>
      <c r="DT46" s="24">
        <v>11</v>
      </c>
      <c r="DU46" s="123"/>
      <c r="DV46" s="124"/>
      <c r="DW46" s="124"/>
      <c r="DX46" s="124"/>
      <c r="DY46" s="124"/>
      <c r="DZ46" s="124"/>
      <c r="EA46" s="124"/>
      <c r="EB46" s="124"/>
      <c r="EC46" s="124"/>
      <c r="ED46" s="137"/>
      <c r="EE46" s="137"/>
      <c r="EF46" s="134"/>
      <c r="EG46" s="134"/>
    </row>
    <row r="47" spans="2:138" ht="15" customHeight="1" thickBot="1">
      <c r="B47" s="24">
        <v>12</v>
      </c>
      <c r="C47" s="123"/>
      <c r="D47" s="124"/>
      <c r="E47" s="124"/>
      <c r="F47" s="124"/>
      <c r="G47" s="124"/>
      <c r="H47" s="124"/>
      <c r="I47" s="124"/>
      <c r="J47" s="124"/>
      <c r="K47" s="124"/>
      <c r="L47" s="137"/>
      <c r="M47" s="137"/>
      <c r="N47" s="134"/>
      <c r="O47" s="134"/>
      <c r="Q47" s="24">
        <v>12</v>
      </c>
      <c r="R47" s="123"/>
      <c r="S47" s="124"/>
      <c r="T47" s="124"/>
      <c r="U47" s="124"/>
      <c r="V47" s="124"/>
      <c r="W47" s="124"/>
      <c r="X47" s="124"/>
      <c r="Y47" s="124"/>
      <c r="Z47" s="124"/>
      <c r="AA47" s="137"/>
      <c r="AB47" s="137"/>
      <c r="AC47" s="134"/>
      <c r="AD47" s="134"/>
      <c r="AF47" s="24">
        <v>12</v>
      </c>
      <c r="AG47" s="123"/>
      <c r="AH47" s="124"/>
      <c r="AI47" s="124"/>
      <c r="AJ47" s="124"/>
      <c r="AK47" s="124"/>
      <c r="AL47" s="124"/>
      <c r="AM47" s="124"/>
      <c r="AN47" s="124"/>
      <c r="AO47" s="124"/>
      <c r="AP47" s="137"/>
      <c r="AQ47" s="137"/>
      <c r="AR47" s="134"/>
      <c r="AS47" s="134"/>
      <c r="AV47" s="24">
        <v>12</v>
      </c>
      <c r="AW47" s="123"/>
      <c r="AX47" s="124"/>
      <c r="AY47" s="124"/>
      <c r="AZ47" s="124"/>
      <c r="BA47" s="124"/>
      <c r="BB47" s="124"/>
      <c r="BC47" s="124"/>
      <c r="BD47" s="124"/>
      <c r="BE47" s="124"/>
      <c r="BF47" s="137"/>
      <c r="BG47" s="137"/>
      <c r="BH47" s="134"/>
      <c r="BI47" s="134"/>
      <c r="BK47" s="24">
        <v>12</v>
      </c>
      <c r="BL47" s="123"/>
      <c r="BM47" s="124"/>
      <c r="BN47" s="124"/>
      <c r="BO47" s="124"/>
      <c r="BP47" s="124"/>
      <c r="BQ47" s="124"/>
      <c r="BR47" s="124"/>
      <c r="BS47" s="124"/>
      <c r="BT47" s="124"/>
      <c r="BU47" s="137"/>
      <c r="BV47" s="137"/>
      <c r="BW47" s="134"/>
      <c r="BX47" s="134"/>
      <c r="BZ47" s="24">
        <v>12</v>
      </c>
      <c r="CA47" s="123"/>
      <c r="CB47" s="124"/>
      <c r="CC47" s="124"/>
      <c r="CD47" s="124"/>
      <c r="CE47" s="124"/>
      <c r="CF47" s="124"/>
      <c r="CG47" s="124"/>
      <c r="CH47" s="124"/>
      <c r="CI47" s="124"/>
      <c r="CJ47" s="137"/>
      <c r="CK47" s="137"/>
      <c r="CL47" s="134"/>
      <c r="CM47" s="134"/>
      <c r="CP47" s="24">
        <v>12</v>
      </c>
      <c r="CQ47" s="123"/>
      <c r="CR47" s="124"/>
      <c r="CS47" s="124"/>
      <c r="CT47" s="124"/>
      <c r="CU47" s="124"/>
      <c r="CV47" s="124"/>
      <c r="CW47" s="124"/>
      <c r="CX47" s="124"/>
      <c r="CY47" s="124"/>
      <c r="CZ47" s="137"/>
      <c r="DA47" s="137"/>
      <c r="DB47" s="134"/>
      <c r="DC47" s="134"/>
      <c r="DE47" s="24">
        <v>12</v>
      </c>
      <c r="DF47" s="123"/>
      <c r="DG47" s="124"/>
      <c r="DH47" s="124"/>
      <c r="DI47" s="124"/>
      <c r="DJ47" s="124"/>
      <c r="DK47" s="124"/>
      <c r="DL47" s="124"/>
      <c r="DM47" s="124"/>
      <c r="DN47" s="124"/>
      <c r="DO47" s="137"/>
      <c r="DP47" s="137"/>
      <c r="DQ47" s="134"/>
      <c r="DR47" s="134"/>
      <c r="DT47" s="24">
        <v>12</v>
      </c>
      <c r="DU47" s="123"/>
      <c r="DV47" s="124"/>
      <c r="DW47" s="124"/>
      <c r="DX47" s="124"/>
      <c r="DY47" s="124"/>
      <c r="DZ47" s="124"/>
      <c r="EA47" s="124"/>
      <c r="EB47" s="124"/>
      <c r="EC47" s="124"/>
      <c r="ED47" s="137"/>
      <c r="EE47" s="137"/>
      <c r="EF47" s="134"/>
      <c r="EG47" s="134"/>
    </row>
    <row r="48" spans="2:138" ht="15" customHeight="1" thickBot="1">
      <c r="B48" s="24">
        <v>13</v>
      </c>
      <c r="C48" s="123"/>
      <c r="D48" s="124"/>
      <c r="E48" s="124"/>
      <c r="F48" s="124"/>
      <c r="G48" s="124"/>
      <c r="H48" s="124"/>
      <c r="I48" s="124"/>
      <c r="J48" s="124"/>
      <c r="K48" s="124"/>
      <c r="L48" s="137"/>
      <c r="M48" s="137"/>
      <c r="N48" s="134"/>
      <c r="O48" s="134"/>
      <c r="Q48" s="24">
        <v>13</v>
      </c>
      <c r="R48" s="123"/>
      <c r="S48" s="124"/>
      <c r="T48" s="124"/>
      <c r="U48" s="124"/>
      <c r="V48" s="124"/>
      <c r="W48" s="124"/>
      <c r="X48" s="124"/>
      <c r="Y48" s="124"/>
      <c r="Z48" s="124"/>
      <c r="AA48" s="137"/>
      <c r="AB48" s="137"/>
      <c r="AC48" s="134"/>
      <c r="AD48" s="134"/>
      <c r="AF48" s="24">
        <v>13</v>
      </c>
      <c r="AG48" s="123"/>
      <c r="AH48" s="124"/>
      <c r="AI48" s="124"/>
      <c r="AJ48" s="124"/>
      <c r="AK48" s="124"/>
      <c r="AL48" s="124"/>
      <c r="AM48" s="124"/>
      <c r="AN48" s="124"/>
      <c r="AO48" s="124"/>
      <c r="AP48" s="137"/>
      <c r="AQ48" s="137"/>
      <c r="AR48" s="134"/>
      <c r="AS48" s="134"/>
      <c r="AV48" s="24">
        <v>13</v>
      </c>
      <c r="AW48" s="123"/>
      <c r="AX48" s="124"/>
      <c r="AY48" s="124"/>
      <c r="AZ48" s="124"/>
      <c r="BA48" s="124"/>
      <c r="BB48" s="124"/>
      <c r="BC48" s="124"/>
      <c r="BD48" s="124"/>
      <c r="BE48" s="124"/>
      <c r="BF48" s="137"/>
      <c r="BG48" s="137"/>
      <c r="BH48" s="134"/>
      <c r="BI48" s="134"/>
      <c r="BK48" s="24">
        <v>13</v>
      </c>
      <c r="BL48" s="123"/>
      <c r="BM48" s="124"/>
      <c r="BN48" s="124"/>
      <c r="BO48" s="124"/>
      <c r="BP48" s="124"/>
      <c r="BQ48" s="124"/>
      <c r="BR48" s="124"/>
      <c r="BS48" s="124"/>
      <c r="BT48" s="124"/>
      <c r="BU48" s="137"/>
      <c r="BV48" s="137"/>
      <c r="BW48" s="134"/>
      <c r="BX48" s="134"/>
      <c r="BZ48" s="24">
        <v>13</v>
      </c>
      <c r="CA48" s="123"/>
      <c r="CB48" s="124"/>
      <c r="CC48" s="124"/>
      <c r="CD48" s="124"/>
      <c r="CE48" s="124"/>
      <c r="CF48" s="124"/>
      <c r="CG48" s="124"/>
      <c r="CH48" s="124"/>
      <c r="CI48" s="124"/>
      <c r="CJ48" s="137"/>
      <c r="CK48" s="137"/>
      <c r="CL48" s="134"/>
      <c r="CM48" s="134"/>
      <c r="CP48" s="24">
        <v>13</v>
      </c>
      <c r="CQ48" s="123"/>
      <c r="CR48" s="124"/>
      <c r="CS48" s="124"/>
      <c r="CT48" s="124"/>
      <c r="CU48" s="124"/>
      <c r="CV48" s="124"/>
      <c r="CW48" s="124"/>
      <c r="CX48" s="124"/>
      <c r="CY48" s="124"/>
      <c r="CZ48" s="137"/>
      <c r="DA48" s="137"/>
      <c r="DB48" s="134"/>
      <c r="DC48" s="134"/>
      <c r="DE48" s="24">
        <v>13</v>
      </c>
      <c r="DF48" s="123"/>
      <c r="DG48" s="124"/>
      <c r="DH48" s="124"/>
      <c r="DI48" s="124"/>
      <c r="DJ48" s="124"/>
      <c r="DK48" s="124"/>
      <c r="DL48" s="124"/>
      <c r="DM48" s="124"/>
      <c r="DN48" s="124"/>
      <c r="DO48" s="137"/>
      <c r="DP48" s="137"/>
      <c r="DQ48" s="134"/>
      <c r="DR48" s="134"/>
      <c r="DT48" s="24">
        <v>13</v>
      </c>
      <c r="DU48" s="123"/>
      <c r="DV48" s="124"/>
      <c r="DW48" s="124"/>
      <c r="DX48" s="124"/>
      <c r="DY48" s="124"/>
      <c r="DZ48" s="124"/>
      <c r="EA48" s="124"/>
      <c r="EB48" s="124"/>
      <c r="EC48" s="124"/>
      <c r="ED48" s="137"/>
      <c r="EE48" s="137"/>
      <c r="EF48" s="134"/>
      <c r="EG48" s="134"/>
    </row>
    <row r="49" spans="2:138" ht="15" customHeight="1" thickBot="1">
      <c r="B49" s="24">
        <v>14</v>
      </c>
      <c r="C49" s="123"/>
      <c r="D49" s="124"/>
      <c r="E49" s="124"/>
      <c r="F49" s="124"/>
      <c r="G49" s="124"/>
      <c r="H49" s="124"/>
      <c r="I49" s="124"/>
      <c r="J49" s="124"/>
      <c r="K49" s="124"/>
      <c r="L49" s="137"/>
      <c r="M49" s="137"/>
      <c r="N49" s="134"/>
      <c r="O49" s="134"/>
      <c r="Q49" s="24">
        <v>14</v>
      </c>
      <c r="R49" s="123"/>
      <c r="S49" s="124"/>
      <c r="T49" s="124"/>
      <c r="U49" s="124"/>
      <c r="V49" s="124"/>
      <c r="W49" s="124"/>
      <c r="X49" s="124"/>
      <c r="Y49" s="124"/>
      <c r="Z49" s="124"/>
      <c r="AA49" s="137"/>
      <c r="AB49" s="137"/>
      <c r="AC49" s="134"/>
      <c r="AD49" s="134"/>
      <c r="AF49" s="24">
        <v>14</v>
      </c>
      <c r="AG49" s="123"/>
      <c r="AH49" s="124"/>
      <c r="AI49" s="124"/>
      <c r="AJ49" s="124"/>
      <c r="AK49" s="124"/>
      <c r="AL49" s="124"/>
      <c r="AM49" s="124"/>
      <c r="AN49" s="124"/>
      <c r="AO49" s="124"/>
      <c r="AP49" s="137"/>
      <c r="AQ49" s="137"/>
      <c r="AR49" s="134"/>
      <c r="AS49" s="134"/>
      <c r="AV49" s="24">
        <v>14</v>
      </c>
      <c r="AW49" s="123"/>
      <c r="AX49" s="124"/>
      <c r="AY49" s="124"/>
      <c r="AZ49" s="124"/>
      <c r="BA49" s="124"/>
      <c r="BB49" s="124"/>
      <c r="BC49" s="124"/>
      <c r="BD49" s="124"/>
      <c r="BE49" s="124"/>
      <c r="BF49" s="137"/>
      <c r="BG49" s="137"/>
      <c r="BH49" s="134"/>
      <c r="BI49" s="134"/>
      <c r="BK49" s="24">
        <v>14</v>
      </c>
      <c r="BL49" s="123"/>
      <c r="BM49" s="124"/>
      <c r="BN49" s="124"/>
      <c r="BO49" s="124"/>
      <c r="BP49" s="124"/>
      <c r="BQ49" s="124"/>
      <c r="BR49" s="124"/>
      <c r="BS49" s="124"/>
      <c r="BT49" s="124"/>
      <c r="BU49" s="137"/>
      <c r="BV49" s="137"/>
      <c r="BW49" s="134"/>
      <c r="BX49" s="134"/>
      <c r="BZ49" s="24">
        <v>14</v>
      </c>
      <c r="CA49" s="123"/>
      <c r="CB49" s="124"/>
      <c r="CC49" s="124"/>
      <c r="CD49" s="124"/>
      <c r="CE49" s="124"/>
      <c r="CF49" s="124"/>
      <c r="CG49" s="124"/>
      <c r="CH49" s="124"/>
      <c r="CI49" s="124"/>
      <c r="CJ49" s="137"/>
      <c r="CK49" s="137"/>
      <c r="CL49" s="134"/>
      <c r="CM49" s="134"/>
      <c r="CP49" s="24">
        <v>14</v>
      </c>
      <c r="CQ49" s="123"/>
      <c r="CR49" s="124"/>
      <c r="CS49" s="124"/>
      <c r="CT49" s="124"/>
      <c r="CU49" s="124"/>
      <c r="CV49" s="124"/>
      <c r="CW49" s="124"/>
      <c r="CX49" s="124"/>
      <c r="CY49" s="124"/>
      <c r="CZ49" s="137"/>
      <c r="DA49" s="137"/>
      <c r="DB49" s="134"/>
      <c r="DC49" s="134"/>
      <c r="DE49" s="24">
        <v>14</v>
      </c>
      <c r="DF49" s="123"/>
      <c r="DG49" s="124"/>
      <c r="DH49" s="124"/>
      <c r="DI49" s="124"/>
      <c r="DJ49" s="124"/>
      <c r="DK49" s="124"/>
      <c r="DL49" s="124"/>
      <c r="DM49" s="124"/>
      <c r="DN49" s="124"/>
      <c r="DO49" s="137"/>
      <c r="DP49" s="137"/>
      <c r="DQ49" s="134"/>
      <c r="DR49" s="134"/>
      <c r="DT49" s="24">
        <v>14</v>
      </c>
      <c r="DU49" s="123"/>
      <c r="DV49" s="124"/>
      <c r="DW49" s="124"/>
      <c r="DX49" s="124"/>
      <c r="DY49" s="124"/>
      <c r="DZ49" s="124"/>
      <c r="EA49" s="124"/>
      <c r="EB49" s="124"/>
      <c r="EC49" s="124"/>
      <c r="ED49" s="137"/>
      <c r="EE49" s="137"/>
      <c r="EF49" s="134"/>
      <c r="EG49" s="134"/>
    </row>
    <row r="50" spans="2:138" ht="15" customHeight="1" thickBot="1">
      <c r="B50" s="24">
        <v>15</v>
      </c>
      <c r="C50" s="123"/>
      <c r="D50" s="124"/>
      <c r="E50" s="124"/>
      <c r="F50" s="124"/>
      <c r="G50" s="124"/>
      <c r="H50" s="124"/>
      <c r="I50" s="124"/>
      <c r="J50" s="124"/>
      <c r="K50" s="124"/>
      <c r="L50" s="137"/>
      <c r="M50" s="137"/>
      <c r="N50" s="134"/>
      <c r="O50" s="134"/>
      <c r="Q50" s="24">
        <v>15</v>
      </c>
      <c r="R50" s="123"/>
      <c r="S50" s="124"/>
      <c r="T50" s="124"/>
      <c r="U50" s="124"/>
      <c r="V50" s="124"/>
      <c r="W50" s="124"/>
      <c r="X50" s="124"/>
      <c r="Y50" s="124"/>
      <c r="Z50" s="124"/>
      <c r="AA50" s="137"/>
      <c r="AB50" s="137"/>
      <c r="AC50" s="134"/>
      <c r="AD50" s="134"/>
      <c r="AF50" s="24">
        <v>15</v>
      </c>
      <c r="AG50" s="123"/>
      <c r="AH50" s="124"/>
      <c r="AI50" s="124"/>
      <c r="AJ50" s="124"/>
      <c r="AK50" s="124"/>
      <c r="AL50" s="124"/>
      <c r="AM50" s="124"/>
      <c r="AN50" s="124"/>
      <c r="AO50" s="124"/>
      <c r="AP50" s="137"/>
      <c r="AQ50" s="137"/>
      <c r="AR50" s="134"/>
      <c r="AS50" s="134"/>
      <c r="AV50" s="24">
        <v>15</v>
      </c>
      <c r="AW50" s="123"/>
      <c r="AX50" s="124"/>
      <c r="AY50" s="124"/>
      <c r="AZ50" s="124"/>
      <c r="BA50" s="124"/>
      <c r="BB50" s="124"/>
      <c r="BC50" s="124"/>
      <c r="BD50" s="124"/>
      <c r="BE50" s="124"/>
      <c r="BF50" s="137"/>
      <c r="BG50" s="137"/>
      <c r="BH50" s="134"/>
      <c r="BI50" s="134"/>
      <c r="BK50" s="24">
        <v>15</v>
      </c>
      <c r="BL50" s="123"/>
      <c r="BM50" s="124"/>
      <c r="BN50" s="124"/>
      <c r="BO50" s="124"/>
      <c r="BP50" s="124"/>
      <c r="BQ50" s="124"/>
      <c r="BR50" s="124"/>
      <c r="BS50" s="124"/>
      <c r="BT50" s="124"/>
      <c r="BU50" s="137"/>
      <c r="BV50" s="137"/>
      <c r="BW50" s="134"/>
      <c r="BX50" s="134"/>
      <c r="BZ50" s="24">
        <v>15</v>
      </c>
      <c r="CA50" s="123"/>
      <c r="CB50" s="124"/>
      <c r="CC50" s="124"/>
      <c r="CD50" s="124"/>
      <c r="CE50" s="124"/>
      <c r="CF50" s="124"/>
      <c r="CG50" s="124"/>
      <c r="CH50" s="124"/>
      <c r="CI50" s="124"/>
      <c r="CJ50" s="137"/>
      <c r="CK50" s="137"/>
      <c r="CL50" s="134"/>
      <c r="CM50" s="134"/>
      <c r="CP50" s="24">
        <v>15</v>
      </c>
      <c r="CQ50" s="123"/>
      <c r="CR50" s="124"/>
      <c r="CS50" s="124"/>
      <c r="CT50" s="124"/>
      <c r="CU50" s="124"/>
      <c r="CV50" s="124"/>
      <c r="CW50" s="124"/>
      <c r="CX50" s="124"/>
      <c r="CY50" s="124"/>
      <c r="CZ50" s="137"/>
      <c r="DA50" s="137"/>
      <c r="DB50" s="134"/>
      <c r="DC50" s="134"/>
      <c r="DE50" s="24">
        <v>15</v>
      </c>
      <c r="DF50" s="123"/>
      <c r="DG50" s="124"/>
      <c r="DH50" s="124"/>
      <c r="DI50" s="124"/>
      <c r="DJ50" s="124"/>
      <c r="DK50" s="124"/>
      <c r="DL50" s="124"/>
      <c r="DM50" s="124"/>
      <c r="DN50" s="124"/>
      <c r="DO50" s="137"/>
      <c r="DP50" s="137"/>
      <c r="DQ50" s="134"/>
      <c r="DR50" s="134"/>
      <c r="DT50" s="24">
        <v>15</v>
      </c>
      <c r="DU50" s="123"/>
      <c r="DV50" s="124"/>
      <c r="DW50" s="124"/>
      <c r="DX50" s="124"/>
      <c r="DY50" s="124"/>
      <c r="DZ50" s="124"/>
      <c r="EA50" s="124"/>
      <c r="EB50" s="124"/>
      <c r="EC50" s="124"/>
      <c r="ED50" s="137"/>
      <c r="EE50" s="137"/>
      <c r="EF50" s="134"/>
      <c r="EG50" s="134"/>
    </row>
    <row r="51" spans="2:138" ht="15" customHeight="1" thickBot="1">
      <c r="B51" s="24">
        <v>16</v>
      </c>
      <c r="C51" s="123"/>
      <c r="D51" s="124"/>
      <c r="E51" s="124"/>
      <c r="F51" s="124"/>
      <c r="G51" s="124"/>
      <c r="H51" s="124"/>
      <c r="I51" s="124"/>
      <c r="J51" s="124"/>
      <c r="K51" s="124"/>
      <c r="L51" s="137"/>
      <c r="M51" s="137"/>
      <c r="N51" s="134"/>
      <c r="O51" s="134"/>
      <c r="Q51" s="24">
        <v>16</v>
      </c>
      <c r="R51" s="123"/>
      <c r="S51" s="124"/>
      <c r="T51" s="124"/>
      <c r="U51" s="124"/>
      <c r="V51" s="124"/>
      <c r="W51" s="124"/>
      <c r="X51" s="124"/>
      <c r="Y51" s="124"/>
      <c r="Z51" s="124"/>
      <c r="AA51" s="137"/>
      <c r="AB51" s="137"/>
      <c r="AC51" s="134"/>
      <c r="AD51" s="134"/>
      <c r="AF51" s="24">
        <v>16</v>
      </c>
      <c r="AG51" s="123"/>
      <c r="AH51" s="124"/>
      <c r="AI51" s="124"/>
      <c r="AJ51" s="124"/>
      <c r="AK51" s="124"/>
      <c r="AL51" s="124"/>
      <c r="AM51" s="124"/>
      <c r="AN51" s="124"/>
      <c r="AO51" s="124"/>
      <c r="AP51" s="137"/>
      <c r="AQ51" s="137"/>
      <c r="AR51" s="134"/>
      <c r="AS51" s="134"/>
      <c r="AV51" s="24">
        <v>16</v>
      </c>
      <c r="AW51" s="123"/>
      <c r="AX51" s="124"/>
      <c r="AY51" s="124"/>
      <c r="AZ51" s="124"/>
      <c r="BA51" s="124"/>
      <c r="BB51" s="124"/>
      <c r="BC51" s="124"/>
      <c r="BD51" s="124"/>
      <c r="BE51" s="124"/>
      <c r="BF51" s="137"/>
      <c r="BG51" s="137"/>
      <c r="BH51" s="134"/>
      <c r="BI51" s="134"/>
      <c r="BK51" s="24">
        <v>16</v>
      </c>
      <c r="BL51" s="123"/>
      <c r="BM51" s="124"/>
      <c r="BN51" s="124"/>
      <c r="BO51" s="124"/>
      <c r="BP51" s="124"/>
      <c r="BQ51" s="124"/>
      <c r="BR51" s="124"/>
      <c r="BS51" s="124"/>
      <c r="BT51" s="124"/>
      <c r="BU51" s="137"/>
      <c r="BV51" s="137"/>
      <c r="BW51" s="134"/>
      <c r="BX51" s="134"/>
      <c r="BZ51" s="24">
        <v>16</v>
      </c>
      <c r="CA51" s="123"/>
      <c r="CB51" s="124"/>
      <c r="CC51" s="124"/>
      <c r="CD51" s="124"/>
      <c r="CE51" s="124"/>
      <c r="CF51" s="124"/>
      <c r="CG51" s="124"/>
      <c r="CH51" s="124"/>
      <c r="CI51" s="124"/>
      <c r="CJ51" s="137"/>
      <c r="CK51" s="137"/>
      <c r="CL51" s="134"/>
      <c r="CM51" s="134"/>
      <c r="CP51" s="24">
        <v>16</v>
      </c>
      <c r="CQ51" s="123"/>
      <c r="CR51" s="124"/>
      <c r="CS51" s="124"/>
      <c r="CT51" s="124"/>
      <c r="CU51" s="124"/>
      <c r="CV51" s="124"/>
      <c r="CW51" s="124"/>
      <c r="CX51" s="124"/>
      <c r="CY51" s="124"/>
      <c r="CZ51" s="137"/>
      <c r="DA51" s="137"/>
      <c r="DB51" s="134"/>
      <c r="DC51" s="134"/>
      <c r="DE51" s="24">
        <v>16</v>
      </c>
      <c r="DF51" s="123"/>
      <c r="DG51" s="124"/>
      <c r="DH51" s="124"/>
      <c r="DI51" s="124"/>
      <c r="DJ51" s="124"/>
      <c r="DK51" s="124"/>
      <c r="DL51" s="124"/>
      <c r="DM51" s="124"/>
      <c r="DN51" s="124"/>
      <c r="DO51" s="137"/>
      <c r="DP51" s="137"/>
      <c r="DQ51" s="134"/>
      <c r="DR51" s="134"/>
      <c r="DT51" s="24">
        <v>16</v>
      </c>
      <c r="DU51" s="123"/>
      <c r="DV51" s="124"/>
      <c r="DW51" s="124"/>
      <c r="DX51" s="124"/>
      <c r="DY51" s="124"/>
      <c r="DZ51" s="124"/>
      <c r="EA51" s="124"/>
      <c r="EB51" s="124"/>
      <c r="EC51" s="124"/>
      <c r="ED51" s="137"/>
      <c r="EE51" s="137"/>
      <c r="EF51" s="134"/>
      <c r="EG51" s="134"/>
    </row>
    <row r="52" spans="2:138" ht="15" customHeight="1" thickBot="1">
      <c r="B52" s="24">
        <v>17</v>
      </c>
      <c r="C52" s="123"/>
      <c r="D52" s="124"/>
      <c r="E52" s="124"/>
      <c r="F52" s="124"/>
      <c r="G52" s="124"/>
      <c r="H52" s="124"/>
      <c r="I52" s="124"/>
      <c r="J52" s="124"/>
      <c r="K52" s="124"/>
      <c r="L52" s="137"/>
      <c r="M52" s="137"/>
      <c r="N52" s="134"/>
      <c r="O52" s="134"/>
      <c r="Q52" s="24">
        <v>17</v>
      </c>
      <c r="R52" s="123"/>
      <c r="S52" s="124"/>
      <c r="T52" s="124"/>
      <c r="U52" s="124"/>
      <c r="V52" s="124"/>
      <c r="W52" s="124"/>
      <c r="X52" s="124"/>
      <c r="Y52" s="124"/>
      <c r="Z52" s="124"/>
      <c r="AA52" s="137"/>
      <c r="AB52" s="137"/>
      <c r="AC52" s="134"/>
      <c r="AD52" s="134"/>
      <c r="AF52" s="24">
        <v>17</v>
      </c>
      <c r="AG52" s="123"/>
      <c r="AH52" s="124"/>
      <c r="AI52" s="124"/>
      <c r="AJ52" s="124"/>
      <c r="AK52" s="124"/>
      <c r="AL52" s="124"/>
      <c r="AM52" s="124"/>
      <c r="AN52" s="124"/>
      <c r="AO52" s="124"/>
      <c r="AP52" s="137"/>
      <c r="AQ52" s="137"/>
      <c r="AR52" s="134"/>
      <c r="AS52" s="134"/>
      <c r="AV52" s="24">
        <v>17</v>
      </c>
      <c r="AW52" s="123"/>
      <c r="AX52" s="124"/>
      <c r="AY52" s="124"/>
      <c r="AZ52" s="124"/>
      <c r="BA52" s="124"/>
      <c r="BB52" s="124"/>
      <c r="BC52" s="124"/>
      <c r="BD52" s="124"/>
      <c r="BE52" s="124"/>
      <c r="BF52" s="137"/>
      <c r="BG52" s="137"/>
      <c r="BH52" s="134"/>
      <c r="BI52" s="134"/>
      <c r="BK52" s="24">
        <v>17</v>
      </c>
      <c r="BL52" s="123"/>
      <c r="BM52" s="124"/>
      <c r="BN52" s="124"/>
      <c r="BO52" s="124"/>
      <c r="BP52" s="124"/>
      <c r="BQ52" s="124"/>
      <c r="BR52" s="124"/>
      <c r="BS52" s="124"/>
      <c r="BT52" s="124"/>
      <c r="BU52" s="137"/>
      <c r="BV52" s="137"/>
      <c r="BW52" s="134"/>
      <c r="BX52" s="134"/>
      <c r="BZ52" s="24">
        <v>17</v>
      </c>
      <c r="CA52" s="123"/>
      <c r="CB52" s="124"/>
      <c r="CC52" s="124"/>
      <c r="CD52" s="124"/>
      <c r="CE52" s="124"/>
      <c r="CF52" s="124"/>
      <c r="CG52" s="124"/>
      <c r="CH52" s="124"/>
      <c r="CI52" s="124"/>
      <c r="CJ52" s="137"/>
      <c r="CK52" s="137"/>
      <c r="CL52" s="134"/>
      <c r="CM52" s="134"/>
      <c r="CP52" s="24">
        <v>17</v>
      </c>
      <c r="CQ52" s="123"/>
      <c r="CR52" s="124"/>
      <c r="CS52" s="124"/>
      <c r="CT52" s="124"/>
      <c r="CU52" s="124"/>
      <c r="CV52" s="124"/>
      <c r="CW52" s="124"/>
      <c r="CX52" s="124"/>
      <c r="CY52" s="124"/>
      <c r="CZ52" s="137"/>
      <c r="DA52" s="137"/>
      <c r="DB52" s="134"/>
      <c r="DC52" s="134"/>
      <c r="DE52" s="24">
        <v>17</v>
      </c>
      <c r="DF52" s="123"/>
      <c r="DG52" s="124"/>
      <c r="DH52" s="124"/>
      <c r="DI52" s="124"/>
      <c r="DJ52" s="124"/>
      <c r="DK52" s="124"/>
      <c r="DL52" s="124"/>
      <c r="DM52" s="124"/>
      <c r="DN52" s="124"/>
      <c r="DO52" s="137"/>
      <c r="DP52" s="137"/>
      <c r="DQ52" s="134"/>
      <c r="DR52" s="134"/>
      <c r="DT52" s="24">
        <v>17</v>
      </c>
      <c r="DU52" s="123"/>
      <c r="DV52" s="124"/>
      <c r="DW52" s="124"/>
      <c r="DX52" s="124"/>
      <c r="DY52" s="124"/>
      <c r="DZ52" s="124"/>
      <c r="EA52" s="124"/>
      <c r="EB52" s="124"/>
      <c r="EC52" s="124"/>
      <c r="ED52" s="137"/>
      <c r="EE52" s="137"/>
      <c r="EF52" s="134"/>
      <c r="EG52" s="134"/>
    </row>
    <row r="53" spans="2:138" ht="15" customHeight="1" thickBot="1">
      <c r="B53" s="24">
        <v>18</v>
      </c>
      <c r="C53" s="123"/>
      <c r="D53" s="124"/>
      <c r="E53" s="124"/>
      <c r="F53" s="124"/>
      <c r="G53" s="124"/>
      <c r="H53" s="124"/>
      <c r="I53" s="124"/>
      <c r="J53" s="124"/>
      <c r="K53" s="124"/>
      <c r="L53" s="137"/>
      <c r="M53" s="137"/>
      <c r="N53" s="134"/>
      <c r="O53" s="134"/>
      <c r="Q53" s="24">
        <v>18</v>
      </c>
      <c r="R53" s="123"/>
      <c r="S53" s="124"/>
      <c r="T53" s="124"/>
      <c r="U53" s="124"/>
      <c r="V53" s="124"/>
      <c r="W53" s="124"/>
      <c r="X53" s="124"/>
      <c r="Y53" s="124"/>
      <c r="Z53" s="124"/>
      <c r="AA53" s="137"/>
      <c r="AB53" s="137"/>
      <c r="AC53" s="134"/>
      <c r="AD53" s="134"/>
      <c r="AF53" s="24">
        <v>18</v>
      </c>
      <c r="AG53" s="123"/>
      <c r="AH53" s="124"/>
      <c r="AI53" s="124"/>
      <c r="AJ53" s="124"/>
      <c r="AK53" s="124"/>
      <c r="AL53" s="124"/>
      <c r="AM53" s="124"/>
      <c r="AN53" s="124"/>
      <c r="AO53" s="124"/>
      <c r="AP53" s="137"/>
      <c r="AQ53" s="137"/>
      <c r="AR53" s="134"/>
      <c r="AS53" s="134"/>
      <c r="AV53" s="24">
        <v>18</v>
      </c>
      <c r="AW53" s="123"/>
      <c r="AX53" s="124"/>
      <c r="AY53" s="124"/>
      <c r="AZ53" s="124"/>
      <c r="BA53" s="124"/>
      <c r="BB53" s="124"/>
      <c r="BC53" s="124"/>
      <c r="BD53" s="124"/>
      <c r="BE53" s="124"/>
      <c r="BF53" s="137"/>
      <c r="BG53" s="137"/>
      <c r="BH53" s="134"/>
      <c r="BI53" s="134"/>
      <c r="BK53" s="24">
        <v>18</v>
      </c>
      <c r="BL53" s="123"/>
      <c r="BM53" s="124"/>
      <c r="BN53" s="124"/>
      <c r="BO53" s="124"/>
      <c r="BP53" s="124"/>
      <c r="BQ53" s="124"/>
      <c r="BR53" s="124"/>
      <c r="BS53" s="124"/>
      <c r="BT53" s="124"/>
      <c r="BU53" s="137"/>
      <c r="BV53" s="137"/>
      <c r="BW53" s="134"/>
      <c r="BX53" s="134"/>
      <c r="BZ53" s="24">
        <v>18</v>
      </c>
      <c r="CA53" s="123"/>
      <c r="CB53" s="124"/>
      <c r="CC53" s="124"/>
      <c r="CD53" s="124"/>
      <c r="CE53" s="124"/>
      <c r="CF53" s="124"/>
      <c r="CG53" s="124"/>
      <c r="CH53" s="124"/>
      <c r="CI53" s="124"/>
      <c r="CJ53" s="137"/>
      <c r="CK53" s="137"/>
      <c r="CL53" s="134"/>
      <c r="CM53" s="134"/>
      <c r="CP53" s="24">
        <v>18</v>
      </c>
      <c r="CQ53" s="123"/>
      <c r="CR53" s="124"/>
      <c r="CS53" s="124"/>
      <c r="CT53" s="124"/>
      <c r="CU53" s="124"/>
      <c r="CV53" s="124"/>
      <c r="CW53" s="124"/>
      <c r="CX53" s="124"/>
      <c r="CY53" s="124"/>
      <c r="CZ53" s="137"/>
      <c r="DA53" s="137"/>
      <c r="DB53" s="134"/>
      <c r="DC53" s="134"/>
      <c r="DE53" s="24">
        <v>18</v>
      </c>
      <c r="DF53" s="123"/>
      <c r="DG53" s="124"/>
      <c r="DH53" s="124"/>
      <c r="DI53" s="124"/>
      <c r="DJ53" s="124"/>
      <c r="DK53" s="124"/>
      <c r="DL53" s="124"/>
      <c r="DM53" s="124"/>
      <c r="DN53" s="124"/>
      <c r="DO53" s="137"/>
      <c r="DP53" s="137"/>
      <c r="DQ53" s="134"/>
      <c r="DR53" s="134"/>
      <c r="DT53" s="24">
        <v>18</v>
      </c>
      <c r="DU53" s="123"/>
      <c r="DV53" s="124"/>
      <c r="DW53" s="124"/>
      <c r="DX53" s="124"/>
      <c r="DY53" s="124"/>
      <c r="DZ53" s="124"/>
      <c r="EA53" s="124"/>
      <c r="EB53" s="124"/>
      <c r="EC53" s="124"/>
      <c r="ED53" s="137"/>
      <c r="EE53" s="137"/>
      <c r="EF53" s="134"/>
      <c r="EG53" s="134"/>
    </row>
    <row r="54" spans="2:138" ht="21" customHeight="1"/>
    <row r="55" spans="2:138" ht="19.5" customHeight="1" thickBot="1">
      <c r="DO55" s="116"/>
    </row>
    <row r="56" spans="2:138" ht="19.5" thickBot="1">
      <c r="B56" s="115">
        <v>7</v>
      </c>
      <c r="C56" s="148" t="s">
        <v>216</v>
      </c>
      <c r="D56" s="148"/>
      <c r="E56" s="148"/>
      <c r="F56" s="148"/>
      <c r="G56" s="148"/>
      <c r="H56" s="148"/>
      <c r="I56" s="148"/>
      <c r="J56" s="148"/>
      <c r="K56" s="149"/>
      <c r="L56" s="121"/>
      <c r="M56" s="150"/>
      <c r="N56" s="148"/>
      <c r="O56" s="149"/>
      <c r="Q56" s="115">
        <v>8</v>
      </c>
      <c r="R56" s="148" t="s">
        <v>216</v>
      </c>
      <c r="S56" s="148"/>
      <c r="T56" s="148"/>
      <c r="U56" s="148"/>
      <c r="V56" s="148"/>
      <c r="W56" s="148"/>
      <c r="X56" s="148"/>
      <c r="Y56" s="148"/>
      <c r="Z56" s="149"/>
      <c r="AA56" s="121"/>
      <c r="AB56" s="150"/>
      <c r="AC56" s="148"/>
      <c r="AD56" s="149"/>
      <c r="AF56" s="115">
        <v>9</v>
      </c>
      <c r="AG56" s="148" t="s">
        <v>216</v>
      </c>
      <c r="AH56" s="148"/>
      <c r="AI56" s="148"/>
      <c r="AJ56" s="148"/>
      <c r="AK56" s="148"/>
      <c r="AL56" s="148"/>
      <c r="AM56" s="148"/>
      <c r="AN56" s="148"/>
      <c r="AO56" s="149"/>
      <c r="AP56" s="121"/>
      <c r="AQ56" s="150"/>
      <c r="AR56" s="148"/>
      <c r="AS56" s="149"/>
      <c r="AV56" s="115">
        <v>19</v>
      </c>
      <c r="AW56" s="148" t="s">
        <v>216</v>
      </c>
      <c r="AX56" s="148"/>
      <c r="AY56" s="148"/>
      <c r="AZ56" s="148"/>
      <c r="BA56" s="148"/>
      <c r="BB56" s="148"/>
      <c r="BC56" s="148"/>
      <c r="BD56" s="148"/>
      <c r="BE56" s="149"/>
      <c r="BF56" s="121"/>
      <c r="BG56" s="150"/>
      <c r="BH56" s="148"/>
      <c r="BI56" s="149"/>
      <c r="BK56" s="115">
        <v>20</v>
      </c>
      <c r="BL56" s="148" t="s">
        <v>216</v>
      </c>
      <c r="BM56" s="148"/>
      <c r="BN56" s="148"/>
      <c r="BO56" s="148"/>
      <c r="BP56" s="148"/>
      <c r="BQ56" s="148"/>
      <c r="BR56" s="148"/>
      <c r="BS56" s="148"/>
      <c r="BT56" s="149"/>
      <c r="BU56" s="121"/>
      <c r="BV56" s="150"/>
      <c r="BW56" s="148"/>
      <c r="BX56" s="149"/>
      <c r="BZ56" s="115">
        <v>21</v>
      </c>
      <c r="CA56" s="148" t="s">
        <v>216</v>
      </c>
      <c r="CB56" s="148"/>
      <c r="CC56" s="148"/>
      <c r="CD56" s="148"/>
      <c r="CE56" s="148"/>
      <c r="CF56" s="148"/>
      <c r="CG56" s="148"/>
      <c r="CH56" s="148"/>
      <c r="CI56" s="149"/>
      <c r="CJ56" s="121"/>
      <c r="CK56" s="150"/>
      <c r="CL56" s="148"/>
      <c r="CM56" s="149"/>
      <c r="CP56" s="115">
        <v>31</v>
      </c>
      <c r="CQ56" s="148" t="s">
        <v>216</v>
      </c>
      <c r="CR56" s="148"/>
      <c r="CS56" s="148"/>
      <c r="CT56" s="148"/>
      <c r="CU56" s="148"/>
      <c r="CV56" s="148"/>
      <c r="CW56" s="148"/>
      <c r="CX56" s="148"/>
      <c r="CY56" s="149"/>
      <c r="CZ56" s="121"/>
      <c r="DA56" s="150"/>
      <c r="DB56" s="148"/>
      <c r="DC56" s="149"/>
      <c r="DE56" s="115">
        <v>32</v>
      </c>
      <c r="DF56" s="148" t="s">
        <v>216</v>
      </c>
      <c r="DG56" s="148"/>
      <c r="DH56" s="148"/>
      <c r="DI56" s="148"/>
      <c r="DJ56" s="148"/>
      <c r="DK56" s="148"/>
      <c r="DL56" s="148"/>
      <c r="DM56" s="148"/>
      <c r="DN56" s="149"/>
      <c r="DO56" s="121"/>
      <c r="DP56" s="150"/>
      <c r="DQ56" s="148"/>
      <c r="DR56" s="149"/>
      <c r="DT56" s="115">
        <v>33</v>
      </c>
      <c r="DU56" s="148" t="s">
        <v>216</v>
      </c>
      <c r="DV56" s="148"/>
      <c r="DW56" s="148"/>
      <c r="DX56" s="148"/>
      <c r="DY56" s="148"/>
      <c r="DZ56" s="148"/>
      <c r="EA56" s="148"/>
      <c r="EB56" s="148"/>
      <c r="EC56" s="149"/>
      <c r="ED56" s="121"/>
      <c r="EE56" s="150"/>
      <c r="EF56" s="148"/>
      <c r="EG56" s="149"/>
    </row>
    <row r="57" spans="2:138" ht="12" customHeight="1" thickBot="1">
      <c r="B57" s="25"/>
      <c r="C57" s="144" t="s">
        <v>223</v>
      </c>
      <c r="D57" s="143"/>
      <c r="E57" s="143"/>
      <c r="F57" s="143"/>
      <c r="G57" s="143"/>
      <c r="H57" s="143"/>
      <c r="I57" s="143"/>
      <c r="J57" s="143"/>
      <c r="K57" s="142"/>
      <c r="L57" s="122" t="s">
        <v>224</v>
      </c>
      <c r="M57" s="122" t="s">
        <v>217</v>
      </c>
      <c r="N57" s="140" t="s">
        <v>218</v>
      </c>
      <c r="O57" s="141"/>
      <c r="Q57" s="25"/>
      <c r="R57" s="144" t="s">
        <v>223</v>
      </c>
      <c r="S57" s="143"/>
      <c r="T57" s="143"/>
      <c r="U57" s="143"/>
      <c r="V57" s="143"/>
      <c r="W57" s="143"/>
      <c r="X57" s="143"/>
      <c r="Y57" s="143"/>
      <c r="Z57" s="142"/>
      <c r="AA57" s="122" t="s">
        <v>224</v>
      </c>
      <c r="AB57" s="122" t="s">
        <v>217</v>
      </c>
      <c r="AC57" s="140" t="s">
        <v>218</v>
      </c>
      <c r="AD57" s="141"/>
      <c r="AE57" s="27"/>
      <c r="AF57" s="31"/>
      <c r="AG57" s="144" t="s">
        <v>223</v>
      </c>
      <c r="AH57" s="143"/>
      <c r="AI57" s="143"/>
      <c r="AJ57" s="143"/>
      <c r="AK57" s="143"/>
      <c r="AL57" s="143"/>
      <c r="AM57" s="143"/>
      <c r="AN57" s="143"/>
      <c r="AO57" s="142"/>
      <c r="AP57" s="122" t="s">
        <v>224</v>
      </c>
      <c r="AQ57" s="122" t="s">
        <v>217</v>
      </c>
      <c r="AR57" s="140" t="s">
        <v>218</v>
      </c>
      <c r="AS57" s="141"/>
      <c r="AT57" s="27"/>
      <c r="AV57" s="25"/>
      <c r="AW57" s="144" t="s">
        <v>223</v>
      </c>
      <c r="AX57" s="143"/>
      <c r="AY57" s="143"/>
      <c r="AZ57" s="143"/>
      <c r="BA57" s="143"/>
      <c r="BB57" s="143"/>
      <c r="BC57" s="143"/>
      <c r="BD57" s="143"/>
      <c r="BE57" s="142"/>
      <c r="BF57" s="122" t="s">
        <v>224</v>
      </c>
      <c r="BG57" s="122" t="s">
        <v>217</v>
      </c>
      <c r="BH57" s="140" t="s">
        <v>218</v>
      </c>
      <c r="BI57" s="141"/>
      <c r="BK57" s="25"/>
      <c r="BL57" s="144" t="s">
        <v>223</v>
      </c>
      <c r="BM57" s="143"/>
      <c r="BN57" s="143"/>
      <c r="BO57" s="143"/>
      <c r="BP57" s="143"/>
      <c r="BQ57" s="143"/>
      <c r="BR57" s="143"/>
      <c r="BS57" s="143"/>
      <c r="BT57" s="142"/>
      <c r="BU57" s="122" t="s">
        <v>224</v>
      </c>
      <c r="BV57" s="122" t="s">
        <v>217</v>
      </c>
      <c r="BW57" s="140" t="s">
        <v>218</v>
      </c>
      <c r="BX57" s="141"/>
      <c r="BY57" s="27"/>
      <c r="BZ57" s="31"/>
      <c r="CA57" s="144" t="s">
        <v>223</v>
      </c>
      <c r="CB57" s="143"/>
      <c r="CC57" s="143"/>
      <c r="CD57" s="143"/>
      <c r="CE57" s="143"/>
      <c r="CF57" s="143"/>
      <c r="CG57" s="143"/>
      <c r="CH57" s="143"/>
      <c r="CI57" s="142"/>
      <c r="CJ57" s="122" t="s">
        <v>224</v>
      </c>
      <c r="CK57" s="122" t="s">
        <v>217</v>
      </c>
      <c r="CL57" s="140" t="s">
        <v>218</v>
      </c>
      <c r="CM57" s="141"/>
      <c r="CN57" s="27"/>
      <c r="CP57" s="25"/>
      <c r="CQ57" s="144" t="s">
        <v>223</v>
      </c>
      <c r="CR57" s="143"/>
      <c r="CS57" s="143"/>
      <c r="CT57" s="143"/>
      <c r="CU57" s="143"/>
      <c r="CV57" s="143"/>
      <c r="CW57" s="143"/>
      <c r="CX57" s="143"/>
      <c r="CY57" s="142"/>
      <c r="CZ57" s="122" t="s">
        <v>224</v>
      </c>
      <c r="DA57" s="122" t="s">
        <v>217</v>
      </c>
      <c r="DB57" s="140" t="s">
        <v>218</v>
      </c>
      <c r="DC57" s="141"/>
      <c r="DE57" s="25"/>
      <c r="DF57" s="144" t="s">
        <v>223</v>
      </c>
      <c r="DG57" s="143"/>
      <c r="DH57" s="143"/>
      <c r="DI57" s="143"/>
      <c r="DJ57" s="143"/>
      <c r="DK57" s="143"/>
      <c r="DL57" s="143"/>
      <c r="DM57" s="143"/>
      <c r="DN57" s="142"/>
      <c r="DO57" s="122" t="s">
        <v>224</v>
      </c>
      <c r="DP57" s="122" t="s">
        <v>217</v>
      </c>
      <c r="DQ57" s="140" t="s">
        <v>218</v>
      </c>
      <c r="DR57" s="141"/>
      <c r="DS57" s="27"/>
      <c r="DT57" s="31"/>
      <c r="DU57" s="144" t="s">
        <v>223</v>
      </c>
      <c r="DV57" s="143"/>
      <c r="DW57" s="143"/>
      <c r="DX57" s="143"/>
      <c r="DY57" s="143"/>
      <c r="DZ57" s="143"/>
      <c r="EA57" s="143"/>
      <c r="EB57" s="143"/>
      <c r="EC57" s="142"/>
      <c r="ED57" s="122" t="s">
        <v>224</v>
      </c>
      <c r="EE57" s="122" t="s">
        <v>217</v>
      </c>
      <c r="EF57" s="140" t="s">
        <v>218</v>
      </c>
      <c r="EG57" s="141"/>
      <c r="EH57" s="27"/>
    </row>
    <row r="58" spans="2:138" ht="12" customHeight="1" thickBot="1">
      <c r="B58" s="25" t="s">
        <v>175</v>
      </c>
      <c r="C58" s="123"/>
      <c r="D58" s="124"/>
      <c r="E58" s="124"/>
      <c r="F58" s="124"/>
      <c r="G58" s="124"/>
      <c r="H58" s="124"/>
      <c r="I58" s="124"/>
      <c r="J58" s="124"/>
      <c r="K58" s="124"/>
      <c r="L58" s="125"/>
      <c r="M58" s="125"/>
      <c r="N58" s="138"/>
      <c r="O58" s="139"/>
      <c r="Q58" s="25" t="s">
        <v>175</v>
      </c>
      <c r="R58" s="123"/>
      <c r="S58" s="124"/>
      <c r="T58" s="124"/>
      <c r="U58" s="124"/>
      <c r="V58" s="124"/>
      <c r="W58" s="124"/>
      <c r="X58" s="124"/>
      <c r="Y58" s="124"/>
      <c r="Z58" s="124"/>
      <c r="AA58" s="125"/>
      <c r="AB58" s="125"/>
      <c r="AC58" s="138"/>
      <c r="AD58" s="139"/>
      <c r="AE58" s="27"/>
      <c r="AF58" s="31" t="s">
        <v>175</v>
      </c>
      <c r="AG58" s="123"/>
      <c r="AH58" s="124"/>
      <c r="AI58" s="124"/>
      <c r="AJ58" s="124"/>
      <c r="AK58" s="124"/>
      <c r="AL58" s="124"/>
      <c r="AM58" s="124"/>
      <c r="AN58" s="124"/>
      <c r="AO58" s="124"/>
      <c r="AP58" s="125"/>
      <c r="AQ58" s="125"/>
      <c r="AR58" s="138"/>
      <c r="AS58" s="139"/>
      <c r="AT58" s="27"/>
      <c r="AV58" s="25" t="s">
        <v>175</v>
      </c>
      <c r="AW58" s="123"/>
      <c r="AX58" s="124"/>
      <c r="AY58" s="124"/>
      <c r="AZ58" s="124"/>
      <c r="BA58" s="124"/>
      <c r="BB58" s="124"/>
      <c r="BC58" s="124"/>
      <c r="BD58" s="124"/>
      <c r="BE58" s="124"/>
      <c r="BF58" s="125"/>
      <c r="BG58" s="125"/>
      <c r="BH58" s="138"/>
      <c r="BI58" s="139"/>
      <c r="BK58" s="25" t="s">
        <v>175</v>
      </c>
      <c r="BL58" s="123"/>
      <c r="BM58" s="124"/>
      <c r="BN58" s="124"/>
      <c r="BO58" s="124"/>
      <c r="BP58" s="124"/>
      <c r="BQ58" s="124"/>
      <c r="BR58" s="124"/>
      <c r="BS58" s="124"/>
      <c r="BT58" s="124"/>
      <c r="BU58" s="125"/>
      <c r="BV58" s="125"/>
      <c r="BW58" s="138"/>
      <c r="BX58" s="139"/>
      <c r="BY58" s="27"/>
      <c r="BZ58" s="31" t="s">
        <v>175</v>
      </c>
      <c r="CA58" s="123"/>
      <c r="CB58" s="124"/>
      <c r="CC58" s="124"/>
      <c r="CD58" s="124"/>
      <c r="CE58" s="124"/>
      <c r="CF58" s="124"/>
      <c r="CG58" s="124"/>
      <c r="CH58" s="124"/>
      <c r="CI58" s="124"/>
      <c r="CJ58" s="125"/>
      <c r="CK58" s="125"/>
      <c r="CL58" s="138"/>
      <c r="CM58" s="139"/>
      <c r="CN58" s="27"/>
      <c r="CP58" s="25" t="s">
        <v>175</v>
      </c>
      <c r="CQ58" s="123"/>
      <c r="CR58" s="124"/>
      <c r="CS58" s="124"/>
      <c r="CT58" s="124"/>
      <c r="CU58" s="124"/>
      <c r="CV58" s="124"/>
      <c r="CW58" s="124"/>
      <c r="CX58" s="124"/>
      <c r="CY58" s="124"/>
      <c r="CZ58" s="125"/>
      <c r="DA58" s="125"/>
      <c r="DB58" s="138"/>
      <c r="DC58" s="139"/>
      <c r="DE58" s="25" t="s">
        <v>175</v>
      </c>
      <c r="DF58" s="123"/>
      <c r="DG58" s="124"/>
      <c r="DH58" s="124"/>
      <c r="DI58" s="124"/>
      <c r="DJ58" s="124"/>
      <c r="DK58" s="124"/>
      <c r="DL58" s="124"/>
      <c r="DM58" s="124"/>
      <c r="DN58" s="124"/>
      <c r="DO58" s="125"/>
      <c r="DP58" s="125"/>
      <c r="DQ58" s="138"/>
      <c r="DR58" s="139"/>
      <c r="DS58" s="27"/>
      <c r="DT58" s="31" t="s">
        <v>175</v>
      </c>
      <c r="DU58" s="123"/>
      <c r="DV58" s="124"/>
      <c r="DW58" s="124"/>
      <c r="DX58" s="124"/>
      <c r="DY58" s="124"/>
      <c r="DZ58" s="124"/>
      <c r="EA58" s="124"/>
      <c r="EB58" s="124"/>
      <c r="EC58" s="124"/>
      <c r="ED58" s="125"/>
      <c r="EE58" s="125"/>
      <c r="EF58" s="138"/>
      <c r="EG58" s="139"/>
      <c r="EH58" s="27"/>
    </row>
    <row r="59" spans="2:138" ht="12" customHeight="1" thickBot="1">
      <c r="B59" s="25" t="s">
        <v>77</v>
      </c>
      <c r="C59" s="123"/>
      <c r="D59" s="124"/>
      <c r="E59" s="124"/>
      <c r="F59" s="124"/>
      <c r="G59" s="124"/>
      <c r="H59" s="124"/>
      <c r="I59" s="124"/>
      <c r="J59" s="124"/>
      <c r="K59" s="124"/>
      <c r="L59" s="125"/>
      <c r="M59" s="125"/>
      <c r="N59" s="138"/>
      <c r="O59" s="139"/>
      <c r="Q59" s="25" t="s">
        <v>77</v>
      </c>
      <c r="R59" s="123"/>
      <c r="S59" s="124"/>
      <c r="T59" s="124"/>
      <c r="U59" s="124"/>
      <c r="V59" s="124"/>
      <c r="W59" s="124"/>
      <c r="X59" s="124"/>
      <c r="Y59" s="124"/>
      <c r="Z59" s="124"/>
      <c r="AA59" s="125"/>
      <c r="AB59" s="125"/>
      <c r="AC59" s="138"/>
      <c r="AD59" s="139"/>
      <c r="AE59" s="27"/>
      <c r="AF59" s="31" t="s">
        <v>77</v>
      </c>
      <c r="AG59" s="123"/>
      <c r="AH59" s="124"/>
      <c r="AI59" s="124"/>
      <c r="AJ59" s="124"/>
      <c r="AK59" s="124"/>
      <c r="AL59" s="124"/>
      <c r="AM59" s="124"/>
      <c r="AN59" s="124"/>
      <c r="AO59" s="124"/>
      <c r="AP59" s="125"/>
      <c r="AQ59" s="125"/>
      <c r="AR59" s="138"/>
      <c r="AS59" s="139"/>
      <c r="AT59" s="27"/>
      <c r="AV59" s="25" t="s">
        <v>77</v>
      </c>
      <c r="AW59" s="123"/>
      <c r="AX59" s="124"/>
      <c r="AY59" s="124"/>
      <c r="AZ59" s="124"/>
      <c r="BA59" s="124"/>
      <c r="BB59" s="124"/>
      <c r="BC59" s="124"/>
      <c r="BD59" s="124"/>
      <c r="BE59" s="124"/>
      <c r="BF59" s="125"/>
      <c r="BG59" s="125"/>
      <c r="BH59" s="138"/>
      <c r="BI59" s="139"/>
      <c r="BK59" s="25" t="s">
        <v>77</v>
      </c>
      <c r="BL59" s="123"/>
      <c r="BM59" s="124"/>
      <c r="BN59" s="124"/>
      <c r="BO59" s="124"/>
      <c r="BP59" s="124"/>
      <c r="BQ59" s="124"/>
      <c r="BR59" s="124"/>
      <c r="BS59" s="124"/>
      <c r="BT59" s="124"/>
      <c r="BU59" s="125"/>
      <c r="BV59" s="125"/>
      <c r="BW59" s="138"/>
      <c r="BX59" s="139"/>
      <c r="BY59" s="27"/>
      <c r="BZ59" s="31" t="s">
        <v>77</v>
      </c>
      <c r="CA59" s="123"/>
      <c r="CB59" s="124"/>
      <c r="CC59" s="124"/>
      <c r="CD59" s="124"/>
      <c r="CE59" s="124"/>
      <c r="CF59" s="124"/>
      <c r="CG59" s="124"/>
      <c r="CH59" s="124"/>
      <c r="CI59" s="124"/>
      <c r="CJ59" s="125"/>
      <c r="CK59" s="125"/>
      <c r="CL59" s="138"/>
      <c r="CM59" s="139"/>
      <c r="CN59" s="27"/>
      <c r="CP59" s="25" t="s">
        <v>77</v>
      </c>
      <c r="CQ59" s="123"/>
      <c r="CR59" s="124"/>
      <c r="CS59" s="124"/>
      <c r="CT59" s="124"/>
      <c r="CU59" s="124"/>
      <c r="CV59" s="124"/>
      <c r="CW59" s="124"/>
      <c r="CX59" s="124"/>
      <c r="CY59" s="124"/>
      <c r="CZ59" s="125"/>
      <c r="DA59" s="125"/>
      <c r="DB59" s="138"/>
      <c r="DC59" s="139"/>
      <c r="DE59" s="25" t="s">
        <v>77</v>
      </c>
      <c r="DF59" s="123"/>
      <c r="DG59" s="124"/>
      <c r="DH59" s="124"/>
      <c r="DI59" s="124"/>
      <c r="DJ59" s="124"/>
      <c r="DK59" s="124"/>
      <c r="DL59" s="124"/>
      <c r="DM59" s="124"/>
      <c r="DN59" s="124"/>
      <c r="DO59" s="125"/>
      <c r="DP59" s="125"/>
      <c r="DQ59" s="138"/>
      <c r="DR59" s="139"/>
      <c r="DS59" s="27"/>
      <c r="DT59" s="31" t="s">
        <v>77</v>
      </c>
      <c r="DU59" s="123"/>
      <c r="DV59" s="124"/>
      <c r="DW59" s="124"/>
      <c r="DX59" s="124"/>
      <c r="DY59" s="124"/>
      <c r="DZ59" s="124"/>
      <c r="EA59" s="124"/>
      <c r="EB59" s="124"/>
      <c r="EC59" s="124"/>
      <c r="ED59" s="125"/>
      <c r="EE59" s="125"/>
      <c r="EF59" s="138"/>
      <c r="EG59" s="139"/>
      <c r="EH59" s="27"/>
    </row>
    <row r="60" spans="2:138" ht="12" customHeight="1" thickBot="1">
      <c r="B60" s="25" t="s">
        <v>181</v>
      </c>
      <c r="C60" s="123"/>
      <c r="D60" s="124"/>
      <c r="E60" s="124"/>
      <c r="F60" s="124"/>
      <c r="G60" s="124"/>
      <c r="H60" s="124"/>
      <c r="I60" s="124"/>
      <c r="J60" s="124"/>
      <c r="K60" s="124"/>
      <c r="L60" s="125"/>
      <c r="M60" s="125"/>
      <c r="N60" s="138"/>
      <c r="O60" s="139"/>
      <c r="Q60" s="25" t="s">
        <v>181</v>
      </c>
      <c r="R60" s="123"/>
      <c r="S60" s="124"/>
      <c r="T60" s="124"/>
      <c r="U60" s="124"/>
      <c r="V60" s="124"/>
      <c r="W60" s="124"/>
      <c r="X60" s="124"/>
      <c r="Y60" s="124"/>
      <c r="Z60" s="124"/>
      <c r="AA60" s="125"/>
      <c r="AB60" s="125"/>
      <c r="AC60" s="138"/>
      <c r="AD60" s="139"/>
      <c r="AE60" s="27"/>
      <c r="AF60" s="31" t="s">
        <v>181</v>
      </c>
      <c r="AG60" s="123"/>
      <c r="AH60" s="124"/>
      <c r="AI60" s="124"/>
      <c r="AJ60" s="124"/>
      <c r="AK60" s="124"/>
      <c r="AL60" s="124"/>
      <c r="AM60" s="124"/>
      <c r="AN60" s="124"/>
      <c r="AO60" s="124"/>
      <c r="AP60" s="125"/>
      <c r="AQ60" s="125"/>
      <c r="AR60" s="138"/>
      <c r="AS60" s="139"/>
      <c r="AT60" s="27"/>
      <c r="AV60" s="25" t="s">
        <v>181</v>
      </c>
      <c r="AW60" s="123"/>
      <c r="AX60" s="124"/>
      <c r="AY60" s="124"/>
      <c r="AZ60" s="124"/>
      <c r="BA60" s="124"/>
      <c r="BB60" s="124"/>
      <c r="BC60" s="124"/>
      <c r="BD60" s="124"/>
      <c r="BE60" s="124"/>
      <c r="BF60" s="125"/>
      <c r="BG60" s="125"/>
      <c r="BH60" s="138"/>
      <c r="BI60" s="139"/>
      <c r="BK60" s="25" t="s">
        <v>181</v>
      </c>
      <c r="BL60" s="123"/>
      <c r="BM60" s="124"/>
      <c r="BN60" s="124"/>
      <c r="BO60" s="124"/>
      <c r="BP60" s="124"/>
      <c r="BQ60" s="124"/>
      <c r="BR60" s="124"/>
      <c r="BS60" s="124"/>
      <c r="BT60" s="124"/>
      <c r="BU60" s="125"/>
      <c r="BV60" s="125"/>
      <c r="BW60" s="138"/>
      <c r="BX60" s="139"/>
      <c r="BY60" s="27"/>
      <c r="BZ60" s="31" t="s">
        <v>181</v>
      </c>
      <c r="CA60" s="123"/>
      <c r="CB60" s="124"/>
      <c r="CC60" s="124"/>
      <c r="CD60" s="124"/>
      <c r="CE60" s="124"/>
      <c r="CF60" s="124"/>
      <c r="CG60" s="124"/>
      <c r="CH60" s="124"/>
      <c r="CI60" s="124"/>
      <c r="CJ60" s="125"/>
      <c r="CK60" s="125"/>
      <c r="CL60" s="138"/>
      <c r="CM60" s="139"/>
      <c r="CN60" s="27"/>
      <c r="CP60" s="25" t="s">
        <v>181</v>
      </c>
      <c r="CQ60" s="123"/>
      <c r="CR60" s="124"/>
      <c r="CS60" s="124"/>
      <c r="CT60" s="124"/>
      <c r="CU60" s="124"/>
      <c r="CV60" s="124"/>
      <c r="CW60" s="124"/>
      <c r="CX60" s="124"/>
      <c r="CY60" s="124"/>
      <c r="CZ60" s="125"/>
      <c r="DA60" s="125"/>
      <c r="DB60" s="138"/>
      <c r="DC60" s="139"/>
      <c r="DE60" s="25" t="s">
        <v>181</v>
      </c>
      <c r="DF60" s="123"/>
      <c r="DG60" s="124"/>
      <c r="DH60" s="124"/>
      <c r="DI60" s="124"/>
      <c r="DJ60" s="124"/>
      <c r="DK60" s="124"/>
      <c r="DL60" s="124"/>
      <c r="DM60" s="124"/>
      <c r="DN60" s="124"/>
      <c r="DO60" s="125"/>
      <c r="DP60" s="125"/>
      <c r="DQ60" s="138"/>
      <c r="DR60" s="139"/>
      <c r="DS60" s="27"/>
      <c r="DT60" s="31" t="s">
        <v>181</v>
      </c>
      <c r="DU60" s="123"/>
      <c r="DV60" s="124"/>
      <c r="DW60" s="124"/>
      <c r="DX60" s="124"/>
      <c r="DY60" s="124"/>
      <c r="DZ60" s="124"/>
      <c r="EA60" s="124"/>
      <c r="EB60" s="124"/>
      <c r="EC60" s="124"/>
      <c r="ED60" s="125"/>
      <c r="EE60" s="125"/>
      <c r="EF60" s="138"/>
      <c r="EG60" s="139"/>
      <c r="EH60" s="27"/>
    </row>
    <row r="61" spans="2:138" ht="12" customHeight="1" thickBot="1">
      <c r="B61" s="21" t="s">
        <v>177</v>
      </c>
      <c r="C61" s="126"/>
      <c r="D61" s="127"/>
      <c r="E61" s="127"/>
      <c r="F61" s="127"/>
      <c r="G61" s="127"/>
      <c r="H61" s="127"/>
      <c r="I61" s="127"/>
      <c r="J61" s="127"/>
      <c r="K61" s="127"/>
      <c r="L61" s="128"/>
      <c r="M61" s="128"/>
      <c r="N61" s="138"/>
      <c r="O61" s="139"/>
      <c r="Q61" s="21" t="s">
        <v>177</v>
      </c>
      <c r="R61" s="126"/>
      <c r="S61" s="127"/>
      <c r="T61" s="127"/>
      <c r="U61" s="127"/>
      <c r="V61" s="127"/>
      <c r="W61" s="127"/>
      <c r="X61" s="127"/>
      <c r="Y61" s="127"/>
      <c r="Z61" s="127"/>
      <c r="AA61" s="128"/>
      <c r="AB61" s="128"/>
      <c r="AC61" s="138"/>
      <c r="AD61" s="139"/>
      <c r="AE61" s="27"/>
      <c r="AF61" s="29" t="s">
        <v>177</v>
      </c>
      <c r="AG61" s="126"/>
      <c r="AH61" s="127"/>
      <c r="AI61" s="127"/>
      <c r="AJ61" s="127"/>
      <c r="AK61" s="127"/>
      <c r="AL61" s="127"/>
      <c r="AM61" s="127"/>
      <c r="AN61" s="127"/>
      <c r="AO61" s="127"/>
      <c r="AP61" s="128"/>
      <c r="AQ61" s="128"/>
      <c r="AR61" s="138"/>
      <c r="AS61" s="139"/>
      <c r="AT61" s="27"/>
      <c r="AV61" s="21" t="s">
        <v>177</v>
      </c>
      <c r="AW61" s="126"/>
      <c r="AX61" s="127"/>
      <c r="AY61" s="127"/>
      <c r="AZ61" s="127"/>
      <c r="BA61" s="127"/>
      <c r="BB61" s="127"/>
      <c r="BC61" s="127"/>
      <c r="BD61" s="127"/>
      <c r="BE61" s="127"/>
      <c r="BF61" s="128"/>
      <c r="BG61" s="128"/>
      <c r="BH61" s="138"/>
      <c r="BI61" s="139"/>
      <c r="BK61" s="21" t="s">
        <v>177</v>
      </c>
      <c r="BL61" s="126"/>
      <c r="BM61" s="127"/>
      <c r="BN61" s="127"/>
      <c r="BO61" s="127"/>
      <c r="BP61" s="127"/>
      <c r="BQ61" s="127"/>
      <c r="BR61" s="127"/>
      <c r="BS61" s="127"/>
      <c r="BT61" s="127"/>
      <c r="BU61" s="128"/>
      <c r="BV61" s="128"/>
      <c r="BW61" s="138"/>
      <c r="BX61" s="139"/>
      <c r="BY61" s="27"/>
      <c r="BZ61" s="29" t="s">
        <v>177</v>
      </c>
      <c r="CA61" s="126"/>
      <c r="CB61" s="127"/>
      <c r="CC61" s="127"/>
      <c r="CD61" s="127"/>
      <c r="CE61" s="127"/>
      <c r="CF61" s="127"/>
      <c r="CG61" s="127"/>
      <c r="CH61" s="127"/>
      <c r="CI61" s="127"/>
      <c r="CJ61" s="128"/>
      <c r="CK61" s="128"/>
      <c r="CL61" s="138"/>
      <c r="CM61" s="139"/>
      <c r="CN61" s="27"/>
      <c r="CP61" s="21" t="s">
        <v>177</v>
      </c>
      <c r="CQ61" s="126"/>
      <c r="CR61" s="127"/>
      <c r="CS61" s="127"/>
      <c r="CT61" s="127"/>
      <c r="CU61" s="127"/>
      <c r="CV61" s="127"/>
      <c r="CW61" s="127"/>
      <c r="CX61" s="127"/>
      <c r="CY61" s="127"/>
      <c r="CZ61" s="128"/>
      <c r="DA61" s="128"/>
      <c r="DB61" s="138"/>
      <c r="DC61" s="139"/>
      <c r="DE61" s="21" t="s">
        <v>177</v>
      </c>
      <c r="DF61" s="126"/>
      <c r="DG61" s="127"/>
      <c r="DH61" s="127"/>
      <c r="DI61" s="127"/>
      <c r="DJ61" s="127"/>
      <c r="DK61" s="127"/>
      <c r="DL61" s="127"/>
      <c r="DM61" s="127"/>
      <c r="DN61" s="127"/>
      <c r="DO61" s="128"/>
      <c r="DP61" s="128"/>
      <c r="DQ61" s="138"/>
      <c r="DR61" s="139"/>
      <c r="DS61" s="27"/>
      <c r="DT61" s="29" t="s">
        <v>177</v>
      </c>
      <c r="DU61" s="126"/>
      <c r="DV61" s="127"/>
      <c r="DW61" s="127"/>
      <c r="DX61" s="127"/>
      <c r="DY61" s="127"/>
      <c r="DZ61" s="127"/>
      <c r="EA61" s="127"/>
      <c r="EB61" s="127"/>
      <c r="EC61" s="127"/>
      <c r="ED61" s="128"/>
      <c r="EE61" s="128"/>
      <c r="EF61" s="138"/>
      <c r="EG61" s="139"/>
      <c r="EH61" s="27"/>
    </row>
    <row r="62" spans="2:138" ht="12" customHeight="1" thickBot="1">
      <c r="B62" s="23"/>
      <c r="C62" s="145" t="s">
        <v>219</v>
      </c>
      <c r="D62" s="146"/>
      <c r="E62" s="146"/>
      <c r="F62" s="146"/>
      <c r="G62" s="146"/>
      <c r="H62" s="146"/>
      <c r="I62" s="146"/>
      <c r="J62" s="146"/>
      <c r="K62" s="147"/>
      <c r="L62" s="129" t="s">
        <v>224</v>
      </c>
      <c r="M62" s="130" t="s">
        <v>220</v>
      </c>
      <c r="N62" s="129" t="s">
        <v>221</v>
      </c>
      <c r="O62" s="129" t="s">
        <v>222</v>
      </c>
      <c r="Q62" s="23"/>
      <c r="R62" s="145" t="s">
        <v>219</v>
      </c>
      <c r="S62" s="146"/>
      <c r="T62" s="146"/>
      <c r="U62" s="146"/>
      <c r="V62" s="146"/>
      <c r="W62" s="146"/>
      <c r="X62" s="146"/>
      <c r="Y62" s="146"/>
      <c r="Z62" s="147"/>
      <c r="AA62" s="129" t="s">
        <v>224</v>
      </c>
      <c r="AB62" s="130" t="s">
        <v>220</v>
      </c>
      <c r="AC62" s="129" t="s">
        <v>221</v>
      </c>
      <c r="AD62" s="129" t="s">
        <v>222</v>
      </c>
      <c r="AE62" s="27"/>
      <c r="AF62" s="32"/>
      <c r="AG62" s="145" t="s">
        <v>219</v>
      </c>
      <c r="AH62" s="146"/>
      <c r="AI62" s="146"/>
      <c r="AJ62" s="146"/>
      <c r="AK62" s="146"/>
      <c r="AL62" s="146"/>
      <c r="AM62" s="146"/>
      <c r="AN62" s="146"/>
      <c r="AO62" s="147"/>
      <c r="AP62" s="129" t="s">
        <v>224</v>
      </c>
      <c r="AQ62" s="130" t="s">
        <v>220</v>
      </c>
      <c r="AR62" s="129" t="s">
        <v>221</v>
      </c>
      <c r="AS62" s="129" t="s">
        <v>222</v>
      </c>
      <c r="AT62" s="27"/>
      <c r="AV62" s="23"/>
      <c r="AW62" s="145" t="s">
        <v>219</v>
      </c>
      <c r="AX62" s="146"/>
      <c r="AY62" s="146"/>
      <c r="AZ62" s="146"/>
      <c r="BA62" s="146"/>
      <c r="BB62" s="146"/>
      <c r="BC62" s="146"/>
      <c r="BD62" s="146"/>
      <c r="BE62" s="147"/>
      <c r="BF62" s="129" t="s">
        <v>224</v>
      </c>
      <c r="BG62" s="130" t="s">
        <v>220</v>
      </c>
      <c r="BH62" s="129" t="s">
        <v>221</v>
      </c>
      <c r="BI62" s="129" t="s">
        <v>222</v>
      </c>
      <c r="BK62" s="23"/>
      <c r="BL62" s="145" t="s">
        <v>219</v>
      </c>
      <c r="BM62" s="146"/>
      <c r="BN62" s="146"/>
      <c r="BO62" s="146"/>
      <c r="BP62" s="146"/>
      <c r="BQ62" s="146"/>
      <c r="BR62" s="146"/>
      <c r="BS62" s="146"/>
      <c r="BT62" s="147"/>
      <c r="BU62" s="129" t="s">
        <v>224</v>
      </c>
      <c r="BV62" s="130" t="s">
        <v>220</v>
      </c>
      <c r="BW62" s="129" t="s">
        <v>221</v>
      </c>
      <c r="BX62" s="129" t="s">
        <v>222</v>
      </c>
      <c r="BY62" s="27"/>
      <c r="BZ62" s="32"/>
      <c r="CA62" s="145" t="s">
        <v>219</v>
      </c>
      <c r="CB62" s="146"/>
      <c r="CC62" s="146"/>
      <c r="CD62" s="146"/>
      <c r="CE62" s="146"/>
      <c r="CF62" s="146"/>
      <c r="CG62" s="146"/>
      <c r="CH62" s="146"/>
      <c r="CI62" s="147"/>
      <c r="CJ62" s="129" t="s">
        <v>224</v>
      </c>
      <c r="CK62" s="130" t="s">
        <v>220</v>
      </c>
      <c r="CL62" s="129" t="s">
        <v>221</v>
      </c>
      <c r="CM62" s="129" t="s">
        <v>222</v>
      </c>
      <c r="CN62" s="27"/>
      <c r="CP62" s="23"/>
      <c r="CQ62" s="145" t="s">
        <v>219</v>
      </c>
      <c r="CR62" s="146"/>
      <c r="CS62" s="146"/>
      <c r="CT62" s="146"/>
      <c r="CU62" s="146"/>
      <c r="CV62" s="146"/>
      <c r="CW62" s="146"/>
      <c r="CX62" s="146"/>
      <c r="CY62" s="147"/>
      <c r="CZ62" s="129" t="s">
        <v>224</v>
      </c>
      <c r="DA62" s="130" t="s">
        <v>220</v>
      </c>
      <c r="DB62" s="129" t="s">
        <v>221</v>
      </c>
      <c r="DC62" s="129" t="s">
        <v>222</v>
      </c>
      <c r="DE62" s="23"/>
      <c r="DF62" s="145" t="s">
        <v>219</v>
      </c>
      <c r="DG62" s="146"/>
      <c r="DH62" s="146"/>
      <c r="DI62" s="146"/>
      <c r="DJ62" s="146"/>
      <c r="DK62" s="146"/>
      <c r="DL62" s="146"/>
      <c r="DM62" s="146"/>
      <c r="DN62" s="147"/>
      <c r="DO62" s="129" t="s">
        <v>224</v>
      </c>
      <c r="DP62" s="130" t="s">
        <v>220</v>
      </c>
      <c r="DQ62" s="129" t="s">
        <v>221</v>
      </c>
      <c r="DR62" s="129" t="s">
        <v>222</v>
      </c>
      <c r="DS62" s="27"/>
      <c r="DT62" s="32"/>
      <c r="DU62" s="145" t="s">
        <v>219</v>
      </c>
      <c r="DV62" s="146"/>
      <c r="DW62" s="146"/>
      <c r="DX62" s="146"/>
      <c r="DY62" s="146"/>
      <c r="DZ62" s="146"/>
      <c r="EA62" s="146"/>
      <c r="EB62" s="146"/>
      <c r="EC62" s="147"/>
      <c r="ED62" s="129" t="s">
        <v>224</v>
      </c>
      <c r="EE62" s="130" t="s">
        <v>220</v>
      </c>
      <c r="EF62" s="129" t="s">
        <v>221</v>
      </c>
      <c r="EG62" s="129" t="s">
        <v>222</v>
      </c>
      <c r="EH62" s="27"/>
    </row>
    <row r="63" spans="2:138" ht="12" customHeight="1" thickBot="1">
      <c r="B63" s="24">
        <v>1</v>
      </c>
      <c r="C63" s="131"/>
      <c r="D63" s="132"/>
      <c r="E63" s="132"/>
      <c r="F63" s="132"/>
      <c r="G63" s="132"/>
      <c r="H63" s="132"/>
      <c r="I63" s="132"/>
      <c r="J63" s="132"/>
      <c r="K63" s="132"/>
      <c r="L63" s="133"/>
      <c r="M63" s="133"/>
      <c r="N63" s="134"/>
      <c r="O63" s="134"/>
      <c r="Q63" s="24">
        <v>1</v>
      </c>
      <c r="R63" s="131"/>
      <c r="S63" s="132"/>
      <c r="T63" s="132"/>
      <c r="U63" s="132"/>
      <c r="V63" s="132"/>
      <c r="W63" s="132"/>
      <c r="X63" s="132"/>
      <c r="Y63" s="132"/>
      <c r="Z63" s="132"/>
      <c r="AA63" s="133"/>
      <c r="AB63" s="133"/>
      <c r="AC63" s="134"/>
      <c r="AD63" s="134"/>
      <c r="AF63" s="24">
        <v>1</v>
      </c>
      <c r="AG63" s="131"/>
      <c r="AH63" s="132"/>
      <c r="AI63" s="132"/>
      <c r="AJ63" s="132"/>
      <c r="AK63" s="132"/>
      <c r="AL63" s="132"/>
      <c r="AM63" s="132"/>
      <c r="AN63" s="132"/>
      <c r="AO63" s="132"/>
      <c r="AP63" s="133"/>
      <c r="AQ63" s="133"/>
      <c r="AR63" s="134"/>
      <c r="AS63" s="134"/>
      <c r="AV63" s="24">
        <v>1</v>
      </c>
      <c r="AW63" s="131"/>
      <c r="AX63" s="132"/>
      <c r="AY63" s="132"/>
      <c r="AZ63" s="132"/>
      <c r="BA63" s="132"/>
      <c r="BB63" s="132"/>
      <c r="BC63" s="132"/>
      <c r="BD63" s="132"/>
      <c r="BE63" s="132"/>
      <c r="BF63" s="133"/>
      <c r="BG63" s="133"/>
      <c r="BH63" s="134"/>
      <c r="BI63" s="134"/>
      <c r="BK63" s="24">
        <v>1</v>
      </c>
      <c r="BL63" s="131"/>
      <c r="BM63" s="132"/>
      <c r="BN63" s="132"/>
      <c r="BO63" s="132"/>
      <c r="BP63" s="132"/>
      <c r="BQ63" s="132"/>
      <c r="BR63" s="132"/>
      <c r="BS63" s="132"/>
      <c r="BT63" s="132"/>
      <c r="BU63" s="133"/>
      <c r="BV63" s="133"/>
      <c r="BW63" s="134"/>
      <c r="BX63" s="134"/>
      <c r="BZ63" s="24">
        <v>1</v>
      </c>
      <c r="CA63" s="131"/>
      <c r="CB63" s="132"/>
      <c r="CC63" s="132"/>
      <c r="CD63" s="132"/>
      <c r="CE63" s="132"/>
      <c r="CF63" s="132"/>
      <c r="CG63" s="132"/>
      <c r="CH63" s="132"/>
      <c r="CI63" s="132"/>
      <c r="CJ63" s="133"/>
      <c r="CK63" s="133"/>
      <c r="CL63" s="134"/>
      <c r="CM63" s="134"/>
      <c r="CP63" s="24">
        <v>1</v>
      </c>
      <c r="CQ63" s="131"/>
      <c r="CR63" s="132"/>
      <c r="CS63" s="132"/>
      <c r="CT63" s="132"/>
      <c r="CU63" s="132"/>
      <c r="CV63" s="132"/>
      <c r="CW63" s="132"/>
      <c r="CX63" s="132"/>
      <c r="CY63" s="132"/>
      <c r="CZ63" s="133"/>
      <c r="DA63" s="133"/>
      <c r="DB63" s="134"/>
      <c r="DC63" s="134"/>
      <c r="DE63" s="24">
        <v>1</v>
      </c>
      <c r="DF63" s="131"/>
      <c r="DG63" s="132"/>
      <c r="DH63" s="132"/>
      <c r="DI63" s="132"/>
      <c r="DJ63" s="132"/>
      <c r="DK63" s="132"/>
      <c r="DL63" s="132"/>
      <c r="DM63" s="132"/>
      <c r="DN63" s="132"/>
      <c r="DO63" s="133"/>
      <c r="DP63" s="133"/>
      <c r="DQ63" s="134"/>
      <c r="DR63" s="134"/>
      <c r="DT63" s="24">
        <v>1</v>
      </c>
      <c r="DU63" s="131"/>
      <c r="DV63" s="132"/>
      <c r="DW63" s="132"/>
      <c r="DX63" s="132"/>
      <c r="DY63" s="132"/>
      <c r="DZ63" s="132"/>
      <c r="EA63" s="132"/>
      <c r="EB63" s="132"/>
      <c r="EC63" s="132"/>
      <c r="ED63" s="133"/>
      <c r="EE63" s="133"/>
      <c r="EF63" s="134"/>
      <c r="EG63" s="134"/>
    </row>
    <row r="64" spans="2:138" ht="12" customHeight="1" thickBot="1">
      <c r="B64" s="24">
        <v>2</v>
      </c>
      <c r="C64" s="123"/>
      <c r="D64" s="124"/>
      <c r="E64" s="124"/>
      <c r="F64" s="124"/>
      <c r="G64" s="124"/>
      <c r="H64" s="124"/>
      <c r="I64" s="124"/>
      <c r="J64" s="124"/>
      <c r="K64" s="124"/>
      <c r="L64" s="135"/>
      <c r="M64" s="136"/>
      <c r="N64" s="134"/>
      <c r="O64" s="134"/>
      <c r="Q64" s="24">
        <v>2</v>
      </c>
      <c r="R64" s="123"/>
      <c r="S64" s="124"/>
      <c r="T64" s="124"/>
      <c r="U64" s="124"/>
      <c r="V64" s="124"/>
      <c r="W64" s="124"/>
      <c r="X64" s="124"/>
      <c r="Y64" s="124"/>
      <c r="Z64" s="124"/>
      <c r="AA64" s="135"/>
      <c r="AB64" s="136"/>
      <c r="AC64" s="134"/>
      <c r="AD64" s="134"/>
      <c r="AF64" s="24">
        <v>2</v>
      </c>
      <c r="AG64" s="123"/>
      <c r="AH64" s="124"/>
      <c r="AI64" s="124"/>
      <c r="AJ64" s="124"/>
      <c r="AK64" s="124"/>
      <c r="AL64" s="124"/>
      <c r="AM64" s="124"/>
      <c r="AN64" s="124"/>
      <c r="AO64" s="124"/>
      <c r="AP64" s="135"/>
      <c r="AQ64" s="136"/>
      <c r="AR64" s="134"/>
      <c r="AS64" s="134"/>
      <c r="AV64" s="24">
        <v>2</v>
      </c>
      <c r="AW64" s="123"/>
      <c r="AX64" s="124"/>
      <c r="AY64" s="124"/>
      <c r="AZ64" s="124"/>
      <c r="BA64" s="124"/>
      <c r="BB64" s="124"/>
      <c r="BC64" s="124"/>
      <c r="BD64" s="124"/>
      <c r="BE64" s="124"/>
      <c r="BF64" s="135"/>
      <c r="BG64" s="136"/>
      <c r="BH64" s="134"/>
      <c r="BI64" s="134"/>
      <c r="BK64" s="24">
        <v>2</v>
      </c>
      <c r="BL64" s="123"/>
      <c r="BM64" s="124"/>
      <c r="BN64" s="124"/>
      <c r="BO64" s="124"/>
      <c r="BP64" s="124"/>
      <c r="BQ64" s="124"/>
      <c r="BR64" s="124"/>
      <c r="BS64" s="124"/>
      <c r="BT64" s="124"/>
      <c r="BU64" s="135"/>
      <c r="BV64" s="136"/>
      <c r="BW64" s="134"/>
      <c r="BX64" s="134"/>
      <c r="BZ64" s="24">
        <v>2</v>
      </c>
      <c r="CA64" s="123"/>
      <c r="CB64" s="124"/>
      <c r="CC64" s="124"/>
      <c r="CD64" s="124"/>
      <c r="CE64" s="124"/>
      <c r="CF64" s="124"/>
      <c r="CG64" s="124"/>
      <c r="CH64" s="124"/>
      <c r="CI64" s="124"/>
      <c r="CJ64" s="135"/>
      <c r="CK64" s="136"/>
      <c r="CL64" s="134"/>
      <c r="CM64" s="134"/>
      <c r="CN64" s="119"/>
      <c r="CP64" s="24">
        <v>2</v>
      </c>
      <c r="CQ64" s="123"/>
      <c r="CR64" s="124"/>
      <c r="CS64" s="124"/>
      <c r="CT64" s="124"/>
      <c r="CU64" s="124"/>
      <c r="CV64" s="124"/>
      <c r="CW64" s="124"/>
      <c r="CX64" s="124"/>
      <c r="CY64" s="124"/>
      <c r="CZ64" s="135"/>
      <c r="DA64" s="136"/>
      <c r="DB64" s="134"/>
      <c r="DC64" s="134"/>
      <c r="DE64" s="24">
        <v>2</v>
      </c>
      <c r="DF64" s="123"/>
      <c r="DG64" s="124"/>
      <c r="DH64" s="124"/>
      <c r="DI64" s="124"/>
      <c r="DJ64" s="124"/>
      <c r="DK64" s="124"/>
      <c r="DL64" s="124"/>
      <c r="DM64" s="124"/>
      <c r="DN64" s="124"/>
      <c r="DO64" s="135"/>
      <c r="DP64" s="136"/>
      <c r="DQ64" s="134"/>
      <c r="DR64" s="134"/>
      <c r="DT64" s="24">
        <v>2</v>
      </c>
      <c r="DU64" s="123"/>
      <c r="DV64" s="124"/>
      <c r="DW64" s="124"/>
      <c r="DX64" s="124"/>
      <c r="DY64" s="124"/>
      <c r="DZ64" s="124"/>
      <c r="EA64" s="124"/>
      <c r="EB64" s="124"/>
      <c r="EC64" s="124"/>
      <c r="ED64" s="135"/>
      <c r="EE64" s="136"/>
      <c r="EF64" s="134"/>
      <c r="EG64" s="134"/>
    </row>
    <row r="65" spans="2:137" ht="12" customHeight="1" thickBot="1">
      <c r="B65" s="24">
        <v>3</v>
      </c>
      <c r="C65" s="123"/>
      <c r="D65" s="124"/>
      <c r="E65" s="124"/>
      <c r="F65" s="124"/>
      <c r="G65" s="124"/>
      <c r="H65" s="124"/>
      <c r="I65" s="124"/>
      <c r="J65" s="124"/>
      <c r="K65" s="124"/>
      <c r="L65" s="137"/>
      <c r="M65" s="137"/>
      <c r="N65" s="134"/>
      <c r="O65" s="134"/>
      <c r="Q65" s="24">
        <v>3</v>
      </c>
      <c r="R65" s="123"/>
      <c r="S65" s="124"/>
      <c r="T65" s="124"/>
      <c r="U65" s="124"/>
      <c r="V65" s="124"/>
      <c r="W65" s="124"/>
      <c r="X65" s="124"/>
      <c r="Y65" s="124"/>
      <c r="Z65" s="124"/>
      <c r="AA65" s="137"/>
      <c r="AB65" s="137"/>
      <c r="AC65" s="134"/>
      <c r="AD65" s="134"/>
      <c r="AF65" s="24">
        <v>3</v>
      </c>
      <c r="AG65" s="123"/>
      <c r="AH65" s="124"/>
      <c r="AI65" s="124"/>
      <c r="AJ65" s="124"/>
      <c r="AK65" s="124"/>
      <c r="AL65" s="124"/>
      <c r="AM65" s="124"/>
      <c r="AN65" s="124"/>
      <c r="AO65" s="124"/>
      <c r="AP65" s="137"/>
      <c r="AQ65" s="137"/>
      <c r="AR65" s="134"/>
      <c r="AS65" s="134"/>
      <c r="AV65" s="24">
        <v>3</v>
      </c>
      <c r="AW65" s="123"/>
      <c r="AX65" s="124"/>
      <c r="AY65" s="124"/>
      <c r="AZ65" s="124"/>
      <c r="BA65" s="124"/>
      <c r="BB65" s="124"/>
      <c r="BC65" s="124"/>
      <c r="BD65" s="124"/>
      <c r="BE65" s="124"/>
      <c r="BF65" s="137"/>
      <c r="BG65" s="137"/>
      <c r="BH65" s="134"/>
      <c r="BI65" s="134"/>
      <c r="BK65" s="24">
        <v>3</v>
      </c>
      <c r="BL65" s="123"/>
      <c r="BM65" s="124"/>
      <c r="BN65" s="124"/>
      <c r="BO65" s="124"/>
      <c r="BP65" s="124"/>
      <c r="BQ65" s="124"/>
      <c r="BR65" s="124"/>
      <c r="BS65" s="124"/>
      <c r="BT65" s="124"/>
      <c r="BU65" s="137"/>
      <c r="BV65" s="137"/>
      <c r="BW65" s="134"/>
      <c r="BX65" s="134"/>
      <c r="BZ65" s="24">
        <v>3</v>
      </c>
      <c r="CA65" s="123"/>
      <c r="CB65" s="124"/>
      <c r="CC65" s="124"/>
      <c r="CD65" s="124"/>
      <c r="CE65" s="124"/>
      <c r="CF65" s="124"/>
      <c r="CG65" s="124"/>
      <c r="CH65" s="124"/>
      <c r="CI65" s="124"/>
      <c r="CJ65" s="137"/>
      <c r="CK65" s="137"/>
      <c r="CL65" s="134"/>
      <c r="CM65" s="134"/>
      <c r="CP65" s="24">
        <v>3</v>
      </c>
      <c r="CQ65" s="123"/>
      <c r="CR65" s="124"/>
      <c r="CS65" s="124"/>
      <c r="CT65" s="124"/>
      <c r="CU65" s="124"/>
      <c r="CV65" s="124"/>
      <c r="CW65" s="124"/>
      <c r="CX65" s="124"/>
      <c r="CY65" s="124"/>
      <c r="CZ65" s="137"/>
      <c r="DA65" s="137"/>
      <c r="DB65" s="134"/>
      <c r="DC65" s="134"/>
      <c r="DE65" s="24">
        <v>3</v>
      </c>
      <c r="DF65" s="123"/>
      <c r="DG65" s="124"/>
      <c r="DH65" s="124"/>
      <c r="DI65" s="124"/>
      <c r="DJ65" s="124"/>
      <c r="DK65" s="124"/>
      <c r="DL65" s="124"/>
      <c r="DM65" s="124"/>
      <c r="DN65" s="124"/>
      <c r="DO65" s="137"/>
      <c r="DP65" s="137"/>
      <c r="DQ65" s="134"/>
      <c r="DR65" s="134"/>
      <c r="DT65" s="24">
        <v>3</v>
      </c>
      <c r="DU65" s="123"/>
      <c r="DV65" s="124"/>
      <c r="DW65" s="124"/>
      <c r="DX65" s="124"/>
      <c r="DY65" s="124"/>
      <c r="DZ65" s="124"/>
      <c r="EA65" s="124"/>
      <c r="EB65" s="124"/>
      <c r="EC65" s="124"/>
      <c r="ED65" s="137"/>
      <c r="EE65" s="137"/>
      <c r="EF65" s="134"/>
      <c r="EG65" s="134"/>
    </row>
    <row r="66" spans="2:137" ht="12" customHeight="1" thickBot="1">
      <c r="B66" s="24">
        <v>4</v>
      </c>
      <c r="C66" s="123"/>
      <c r="D66" s="124"/>
      <c r="E66" s="124"/>
      <c r="F66" s="124"/>
      <c r="G66" s="124"/>
      <c r="H66" s="124"/>
      <c r="I66" s="124"/>
      <c r="J66" s="124"/>
      <c r="K66" s="124"/>
      <c r="L66" s="137"/>
      <c r="M66" s="137"/>
      <c r="N66" s="134"/>
      <c r="O66" s="134"/>
      <c r="Q66" s="24">
        <v>4</v>
      </c>
      <c r="R66" s="123"/>
      <c r="S66" s="124"/>
      <c r="T66" s="124"/>
      <c r="U66" s="124"/>
      <c r="V66" s="124"/>
      <c r="W66" s="124"/>
      <c r="X66" s="124"/>
      <c r="Y66" s="124"/>
      <c r="Z66" s="124"/>
      <c r="AA66" s="137"/>
      <c r="AB66" s="137"/>
      <c r="AC66" s="134"/>
      <c r="AD66" s="134"/>
      <c r="AF66" s="24">
        <v>4</v>
      </c>
      <c r="AG66" s="123"/>
      <c r="AH66" s="124"/>
      <c r="AI66" s="124"/>
      <c r="AJ66" s="124"/>
      <c r="AK66" s="124"/>
      <c r="AL66" s="124"/>
      <c r="AM66" s="124"/>
      <c r="AN66" s="124"/>
      <c r="AO66" s="124"/>
      <c r="AP66" s="137"/>
      <c r="AQ66" s="137"/>
      <c r="AR66" s="134"/>
      <c r="AS66" s="134"/>
      <c r="AV66" s="24">
        <v>4</v>
      </c>
      <c r="AW66" s="123"/>
      <c r="AX66" s="124"/>
      <c r="AY66" s="124"/>
      <c r="AZ66" s="124"/>
      <c r="BA66" s="124"/>
      <c r="BB66" s="124"/>
      <c r="BC66" s="124"/>
      <c r="BD66" s="124"/>
      <c r="BE66" s="124"/>
      <c r="BF66" s="137"/>
      <c r="BG66" s="137"/>
      <c r="BH66" s="134"/>
      <c r="BI66" s="134"/>
      <c r="BK66" s="24">
        <v>4</v>
      </c>
      <c r="BL66" s="123"/>
      <c r="BM66" s="124"/>
      <c r="BN66" s="124"/>
      <c r="BO66" s="124"/>
      <c r="BP66" s="124"/>
      <c r="BQ66" s="124"/>
      <c r="BR66" s="124"/>
      <c r="BS66" s="124"/>
      <c r="BT66" s="124"/>
      <c r="BU66" s="137"/>
      <c r="BV66" s="137"/>
      <c r="BW66" s="134"/>
      <c r="BX66" s="134"/>
      <c r="BZ66" s="24">
        <v>4</v>
      </c>
      <c r="CA66" s="123"/>
      <c r="CB66" s="124"/>
      <c r="CC66" s="124"/>
      <c r="CD66" s="124"/>
      <c r="CE66" s="124"/>
      <c r="CF66" s="124"/>
      <c r="CG66" s="124"/>
      <c r="CH66" s="124"/>
      <c r="CI66" s="124"/>
      <c r="CJ66" s="137"/>
      <c r="CK66" s="137"/>
      <c r="CL66" s="134"/>
      <c r="CM66" s="134"/>
      <c r="CP66" s="24">
        <v>4</v>
      </c>
      <c r="CQ66" s="123"/>
      <c r="CR66" s="124"/>
      <c r="CS66" s="124"/>
      <c r="CT66" s="124"/>
      <c r="CU66" s="124"/>
      <c r="CV66" s="124"/>
      <c r="CW66" s="124"/>
      <c r="CX66" s="124"/>
      <c r="CY66" s="124"/>
      <c r="CZ66" s="137"/>
      <c r="DA66" s="137"/>
      <c r="DB66" s="134"/>
      <c r="DC66" s="134"/>
      <c r="DE66" s="24">
        <v>4</v>
      </c>
      <c r="DF66" s="123"/>
      <c r="DG66" s="124"/>
      <c r="DH66" s="124"/>
      <c r="DI66" s="124"/>
      <c r="DJ66" s="124"/>
      <c r="DK66" s="124"/>
      <c r="DL66" s="124"/>
      <c r="DM66" s="124"/>
      <c r="DN66" s="124"/>
      <c r="DO66" s="137"/>
      <c r="DP66" s="137"/>
      <c r="DQ66" s="134"/>
      <c r="DR66" s="134"/>
      <c r="DT66" s="24">
        <v>4</v>
      </c>
      <c r="DU66" s="123"/>
      <c r="DV66" s="124"/>
      <c r="DW66" s="124"/>
      <c r="DX66" s="124"/>
      <c r="DY66" s="124"/>
      <c r="DZ66" s="124"/>
      <c r="EA66" s="124"/>
      <c r="EB66" s="124"/>
      <c r="EC66" s="124"/>
      <c r="ED66" s="137"/>
      <c r="EE66" s="137"/>
      <c r="EF66" s="134"/>
      <c r="EG66" s="134"/>
    </row>
    <row r="67" spans="2:137" ht="12" customHeight="1" thickBot="1">
      <c r="B67" s="24">
        <v>5</v>
      </c>
      <c r="C67" s="123"/>
      <c r="D67" s="124"/>
      <c r="E67" s="124"/>
      <c r="F67" s="124"/>
      <c r="G67" s="124"/>
      <c r="H67" s="124"/>
      <c r="I67" s="124"/>
      <c r="J67" s="124"/>
      <c r="K67" s="124"/>
      <c r="L67" s="137"/>
      <c r="M67" s="137"/>
      <c r="N67" s="134"/>
      <c r="O67" s="134"/>
      <c r="Q67" s="24">
        <v>5</v>
      </c>
      <c r="R67" s="123"/>
      <c r="S67" s="124"/>
      <c r="T67" s="124"/>
      <c r="U67" s="124"/>
      <c r="V67" s="124"/>
      <c r="W67" s="124"/>
      <c r="X67" s="124"/>
      <c r="Y67" s="124"/>
      <c r="Z67" s="124"/>
      <c r="AA67" s="137"/>
      <c r="AB67" s="137"/>
      <c r="AC67" s="134"/>
      <c r="AD67" s="134"/>
      <c r="AF67" s="24">
        <v>5</v>
      </c>
      <c r="AG67" s="123"/>
      <c r="AH67" s="124"/>
      <c r="AI67" s="124"/>
      <c r="AJ67" s="124"/>
      <c r="AK67" s="124"/>
      <c r="AL67" s="124"/>
      <c r="AM67" s="124"/>
      <c r="AN67" s="124"/>
      <c r="AO67" s="124"/>
      <c r="AP67" s="137"/>
      <c r="AQ67" s="137"/>
      <c r="AR67" s="134"/>
      <c r="AS67" s="134"/>
      <c r="AV67" s="24">
        <v>5</v>
      </c>
      <c r="AW67" s="123"/>
      <c r="AX67" s="124"/>
      <c r="AY67" s="124"/>
      <c r="AZ67" s="124"/>
      <c r="BA67" s="124"/>
      <c r="BB67" s="124"/>
      <c r="BC67" s="124"/>
      <c r="BD67" s="124"/>
      <c r="BE67" s="124"/>
      <c r="BF67" s="137"/>
      <c r="BG67" s="137"/>
      <c r="BH67" s="134"/>
      <c r="BI67" s="134"/>
      <c r="BK67" s="24">
        <v>5</v>
      </c>
      <c r="BL67" s="123"/>
      <c r="BM67" s="124"/>
      <c r="BN67" s="124"/>
      <c r="BO67" s="124"/>
      <c r="BP67" s="124"/>
      <c r="BQ67" s="124"/>
      <c r="BR67" s="124"/>
      <c r="BS67" s="124"/>
      <c r="BT67" s="124"/>
      <c r="BU67" s="137"/>
      <c r="BV67" s="137"/>
      <c r="BW67" s="134"/>
      <c r="BX67" s="134"/>
      <c r="BZ67" s="24">
        <v>5</v>
      </c>
      <c r="CA67" s="123"/>
      <c r="CB67" s="124"/>
      <c r="CC67" s="124"/>
      <c r="CD67" s="124"/>
      <c r="CE67" s="124"/>
      <c r="CF67" s="124"/>
      <c r="CG67" s="124"/>
      <c r="CH67" s="124"/>
      <c r="CI67" s="124"/>
      <c r="CJ67" s="137"/>
      <c r="CK67" s="137"/>
      <c r="CL67" s="134"/>
      <c r="CM67" s="134"/>
      <c r="CP67" s="24">
        <v>5</v>
      </c>
      <c r="CQ67" s="123"/>
      <c r="CR67" s="124"/>
      <c r="CS67" s="124"/>
      <c r="CT67" s="124"/>
      <c r="CU67" s="124"/>
      <c r="CV67" s="124"/>
      <c r="CW67" s="124"/>
      <c r="CX67" s="124"/>
      <c r="CY67" s="124"/>
      <c r="CZ67" s="137"/>
      <c r="DA67" s="137"/>
      <c r="DB67" s="134"/>
      <c r="DC67" s="134"/>
      <c r="DE67" s="24">
        <v>5</v>
      </c>
      <c r="DF67" s="123"/>
      <c r="DG67" s="124"/>
      <c r="DH67" s="124"/>
      <c r="DI67" s="124"/>
      <c r="DJ67" s="124"/>
      <c r="DK67" s="124"/>
      <c r="DL67" s="124"/>
      <c r="DM67" s="124"/>
      <c r="DN67" s="124"/>
      <c r="DO67" s="137"/>
      <c r="DP67" s="137"/>
      <c r="DQ67" s="134"/>
      <c r="DR67" s="134"/>
      <c r="DT67" s="24">
        <v>5</v>
      </c>
      <c r="DU67" s="123"/>
      <c r="DV67" s="124"/>
      <c r="DW67" s="124"/>
      <c r="DX67" s="124"/>
      <c r="DY67" s="124"/>
      <c r="DZ67" s="124"/>
      <c r="EA67" s="124"/>
      <c r="EB67" s="124"/>
      <c r="EC67" s="124"/>
      <c r="ED67" s="137"/>
      <c r="EE67" s="137"/>
      <c r="EF67" s="134"/>
      <c r="EG67" s="134"/>
    </row>
    <row r="68" spans="2:137" ht="12" customHeight="1" thickBot="1">
      <c r="B68" s="24">
        <v>6</v>
      </c>
      <c r="C68" s="123"/>
      <c r="D68" s="124"/>
      <c r="E68" s="124"/>
      <c r="F68" s="124"/>
      <c r="G68" s="124"/>
      <c r="H68" s="124"/>
      <c r="I68" s="124"/>
      <c r="J68" s="124"/>
      <c r="K68" s="124"/>
      <c r="L68" s="137"/>
      <c r="M68" s="137"/>
      <c r="N68" s="134"/>
      <c r="O68" s="134"/>
      <c r="Q68" s="24">
        <v>6</v>
      </c>
      <c r="R68" s="123"/>
      <c r="S68" s="124"/>
      <c r="T68" s="124"/>
      <c r="U68" s="124"/>
      <c r="V68" s="124"/>
      <c r="W68" s="124"/>
      <c r="X68" s="124"/>
      <c r="Y68" s="124"/>
      <c r="Z68" s="124"/>
      <c r="AA68" s="137"/>
      <c r="AB68" s="137"/>
      <c r="AC68" s="134"/>
      <c r="AD68" s="134"/>
      <c r="AF68" s="24">
        <v>6</v>
      </c>
      <c r="AG68" s="123"/>
      <c r="AH68" s="124"/>
      <c r="AI68" s="124"/>
      <c r="AJ68" s="124"/>
      <c r="AK68" s="124"/>
      <c r="AL68" s="124"/>
      <c r="AM68" s="124"/>
      <c r="AN68" s="124"/>
      <c r="AO68" s="124"/>
      <c r="AP68" s="137"/>
      <c r="AQ68" s="137"/>
      <c r="AR68" s="134"/>
      <c r="AS68" s="134"/>
      <c r="AV68" s="24">
        <v>6</v>
      </c>
      <c r="AW68" s="123"/>
      <c r="AX68" s="124"/>
      <c r="AY68" s="124"/>
      <c r="AZ68" s="124"/>
      <c r="BA68" s="124"/>
      <c r="BB68" s="124"/>
      <c r="BC68" s="124"/>
      <c r="BD68" s="124"/>
      <c r="BE68" s="124"/>
      <c r="BF68" s="137"/>
      <c r="BG68" s="137"/>
      <c r="BH68" s="134"/>
      <c r="BI68" s="134"/>
      <c r="BK68" s="24">
        <v>6</v>
      </c>
      <c r="BL68" s="123"/>
      <c r="BM68" s="124"/>
      <c r="BN68" s="124"/>
      <c r="BO68" s="124"/>
      <c r="BP68" s="124"/>
      <c r="BQ68" s="124"/>
      <c r="BR68" s="124"/>
      <c r="BS68" s="124"/>
      <c r="BT68" s="124"/>
      <c r="BU68" s="137"/>
      <c r="BV68" s="137"/>
      <c r="BW68" s="134"/>
      <c r="BX68" s="134"/>
      <c r="BZ68" s="24">
        <v>6</v>
      </c>
      <c r="CA68" s="123"/>
      <c r="CB68" s="124"/>
      <c r="CC68" s="124"/>
      <c r="CD68" s="124"/>
      <c r="CE68" s="124"/>
      <c r="CF68" s="124"/>
      <c r="CG68" s="124"/>
      <c r="CH68" s="124"/>
      <c r="CI68" s="124"/>
      <c r="CJ68" s="137"/>
      <c r="CK68" s="137"/>
      <c r="CL68" s="134"/>
      <c r="CM68" s="134"/>
      <c r="CP68" s="24">
        <v>6</v>
      </c>
      <c r="CQ68" s="123"/>
      <c r="CR68" s="124"/>
      <c r="CS68" s="124"/>
      <c r="CT68" s="124"/>
      <c r="CU68" s="124"/>
      <c r="CV68" s="124"/>
      <c r="CW68" s="124"/>
      <c r="CX68" s="124"/>
      <c r="CY68" s="124"/>
      <c r="CZ68" s="137"/>
      <c r="DA68" s="137"/>
      <c r="DB68" s="134"/>
      <c r="DC68" s="134"/>
      <c r="DE68" s="24">
        <v>6</v>
      </c>
      <c r="DF68" s="123"/>
      <c r="DG68" s="124"/>
      <c r="DH68" s="124"/>
      <c r="DI68" s="124"/>
      <c r="DJ68" s="124"/>
      <c r="DK68" s="124"/>
      <c r="DL68" s="124"/>
      <c r="DM68" s="124"/>
      <c r="DN68" s="124"/>
      <c r="DO68" s="137"/>
      <c r="DP68" s="137"/>
      <c r="DQ68" s="134"/>
      <c r="DR68" s="134"/>
      <c r="DT68" s="24">
        <v>6</v>
      </c>
      <c r="DU68" s="123"/>
      <c r="DV68" s="124"/>
      <c r="DW68" s="124"/>
      <c r="DX68" s="124"/>
      <c r="DY68" s="124"/>
      <c r="DZ68" s="124"/>
      <c r="EA68" s="124"/>
      <c r="EB68" s="124"/>
      <c r="EC68" s="124"/>
      <c r="ED68" s="137"/>
      <c r="EE68" s="137"/>
      <c r="EF68" s="134"/>
      <c r="EG68" s="134"/>
    </row>
    <row r="69" spans="2:137" ht="12" customHeight="1" thickBot="1">
      <c r="B69" s="24">
        <v>7</v>
      </c>
      <c r="C69" s="123"/>
      <c r="D69" s="124"/>
      <c r="E69" s="124"/>
      <c r="F69" s="124"/>
      <c r="G69" s="124"/>
      <c r="H69" s="124"/>
      <c r="I69" s="124"/>
      <c r="J69" s="124"/>
      <c r="K69" s="124"/>
      <c r="L69" s="137"/>
      <c r="M69" s="137"/>
      <c r="N69" s="134"/>
      <c r="O69" s="134"/>
      <c r="Q69" s="24">
        <v>7</v>
      </c>
      <c r="R69" s="123"/>
      <c r="S69" s="124"/>
      <c r="T69" s="124"/>
      <c r="U69" s="124"/>
      <c r="V69" s="124"/>
      <c r="W69" s="124"/>
      <c r="X69" s="124"/>
      <c r="Y69" s="124"/>
      <c r="Z69" s="124"/>
      <c r="AA69" s="137"/>
      <c r="AB69" s="137"/>
      <c r="AC69" s="134"/>
      <c r="AD69" s="134"/>
      <c r="AF69" s="24">
        <v>7</v>
      </c>
      <c r="AG69" s="123"/>
      <c r="AH69" s="124"/>
      <c r="AI69" s="124"/>
      <c r="AJ69" s="124"/>
      <c r="AK69" s="124"/>
      <c r="AL69" s="124"/>
      <c r="AM69" s="124"/>
      <c r="AN69" s="124"/>
      <c r="AO69" s="124"/>
      <c r="AP69" s="137"/>
      <c r="AQ69" s="137"/>
      <c r="AR69" s="134"/>
      <c r="AS69" s="134"/>
      <c r="AV69" s="24">
        <v>7</v>
      </c>
      <c r="AW69" s="123"/>
      <c r="AX69" s="124"/>
      <c r="AY69" s="124"/>
      <c r="AZ69" s="124"/>
      <c r="BA69" s="124"/>
      <c r="BB69" s="124"/>
      <c r="BC69" s="124"/>
      <c r="BD69" s="124"/>
      <c r="BE69" s="124"/>
      <c r="BF69" s="137"/>
      <c r="BG69" s="137"/>
      <c r="BH69" s="134"/>
      <c r="BI69" s="134"/>
      <c r="BK69" s="24">
        <v>7</v>
      </c>
      <c r="BL69" s="123"/>
      <c r="BM69" s="124"/>
      <c r="BN69" s="124"/>
      <c r="BO69" s="124"/>
      <c r="BP69" s="124"/>
      <c r="BQ69" s="124"/>
      <c r="BR69" s="124"/>
      <c r="BS69" s="124"/>
      <c r="BT69" s="124"/>
      <c r="BU69" s="137"/>
      <c r="BV69" s="137"/>
      <c r="BW69" s="134"/>
      <c r="BX69" s="134"/>
      <c r="BZ69" s="24">
        <v>7</v>
      </c>
      <c r="CA69" s="123"/>
      <c r="CB69" s="124"/>
      <c r="CC69" s="124"/>
      <c r="CD69" s="124"/>
      <c r="CE69" s="124"/>
      <c r="CF69" s="124"/>
      <c r="CG69" s="124"/>
      <c r="CH69" s="124"/>
      <c r="CI69" s="124"/>
      <c r="CJ69" s="137"/>
      <c r="CK69" s="137"/>
      <c r="CL69" s="134"/>
      <c r="CM69" s="134"/>
      <c r="CP69" s="24">
        <v>7</v>
      </c>
      <c r="CQ69" s="123"/>
      <c r="CR69" s="124"/>
      <c r="CS69" s="124"/>
      <c r="CT69" s="124"/>
      <c r="CU69" s="124"/>
      <c r="CV69" s="124"/>
      <c r="CW69" s="124"/>
      <c r="CX69" s="124"/>
      <c r="CY69" s="124"/>
      <c r="CZ69" s="137"/>
      <c r="DA69" s="137"/>
      <c r="DB69" s="134"/>
      <c r="DC69" s="134"/>
      <c r="DE69" s="24">
        <v>7</v>
      </c>
      <c r="DF69" s="123"/>
      <c r="DG69" s="124"/>
      <c r="DH69" s="124"/>
      <c r="DI69" s="124"/>
      <c r="DJ69" s="124"/>
      <c r="DK69" s="124"/>
      <c r="DL69" s="124"/>
      <c r="DM69" s="124"/>
      <c r="DN69" s="124"/>
      <c r="DO69" s="137"/>
      <c r="DP69" s="137"/>
      <c r="DQ69" s="134"/>
      <c r="DR69" s="134"/>
      <c r="DT69" s="24">
        <v>7</v>
      </c>
      <c r="DU69" s="123"/>
      <c r="DV69" s="124"/>
      <c r="DW69" s="124"/>
      <c r="DX69" s="124"/>
      <c r="DY69" s="124"/>
      <c r="DZ69" s="124"/>
      <c r="EA69" s="124"/>
      <c r="EB69" s="124"/>
      <c r="EC69" s="124"/>
      <c r="ED69" s="137"/>
      <c r="EE69" s="137"/>
      <c r="EF69" s="134"/>
      <c r="EG69" s="134"/>
    </row>
    <row r="70" spans="2:137" ht="12" customHeight="1" thickBot="1">
      <c r="B70" s="24">
        <v>8</v>
      </c>
      <c r="C70" s="123"/>
      <c r="D70" s="124"/>
      <c r="E70" s="124"/>
      <c r="F70" s="124"/>
      <c r="G70" s="124"/>
      <c r="H70" s="124"/>
      <c r="I70" s="124"/>
      <c r="J70" s="124"/>
      <c r="K70" s="124"/>
      <c r="L70" s="137"/>
      <c r="M70" s="137"/>
      <c r="N70" s="134"/>
      <c r="O70" s="134"/>
      <c r="Q70" s="24">
        <v>8</v>
      </c>
      <c r="R70" s="123"/>
      <c r="S70" s="124"/>
      <c r="T70" s="124"/>
      <c r="U70" s="124"/>
      <c r="V70" s="124"/>
      <c r="W70" s="124"/>
      <c r="X70" s="124"/>
      <c r="Y70" s="124"/>
      <c r="Z70" s="124"/>
      <c r="AA70" s="137"/>
      <c r="AB70" s="137"/>
      <c r="AC70" s="134"/>
      <c r="AD70" s="134"/>
      <c r="AF70" s="24">
        <v>8</v>
      </c>
      <c r="AG70" s="123"/>
      <c r="AH70" s="124"/>
      <c r="AI70" s="124"/>
      <c r="AJ70" s="124"/>
      <c r="AK70" s="124"/>
      <c r="AL70" s="124"/>
      <c r="AM70" s="124"/>
      <c r="AN70" s="124"/>
      <c r="AO70" s="124"/>
      <c r="AP70" s="137"/>
      <c r="AQ70" s="137"/>
      <c r="AR70" s="134"/>
      <c r="AS70" s="134"/>
      <c r="AV70" s="24">
        <v>8</v>
      </c>
      <c r="AW70" s="123"/>
      <c r="AX70" s="124"/>
      <c r="AY70" s="124"/>
      <c r="AZ70" s="124"/>
      <c r="BA70" s="124"/>
      <c r="BB70" s="124"/>
      <c r="BC70" s="124"/>
      <c r="BD70" s="124"/>
      <c r="BE70" s="124"/>
      <c r="BF70" s="137"/>
      <c r="BG70" s="137"/>
      <c r="BH70" s="134"/>
      <c r="BI70" s="134"/>
      <c r="BK70" s="24">
        <v>8</v>
      </c>
      <c r="BL70" s="123"/>
      <c r="BM70" s="124"/>
      <c r="BN70" s="124"/>
      <c r="BO70" s="124"/>
      <c r="BP70" s="124"/>
      <c r="BQ70" s="124"/>
      <c r="BR70" s="124"/>
      <c r="BS70" s="124"/>
      <c r="BT70" s="124"/>
      <c r="BU70" s="137"/>
      <c r="BV70" s="137"/>
      <c r="BW70" s="134"/>
      <c r="BX70" s="134"/>
      <c r="BZ70" s="24">
        <v>8</v>
      </c>
      <c r="CA70" s="123"/>
      <c r="CB70" s="124"/>
      <c r="CC70" s="124"/>
      <c r="CD70" s="124"/>
      <c r="CE70" s="124"/>
      <c r="CF70" s="124"/>
      <c r="CG70" s="124"/>
      <c r="CH70" s="124"/>
      <c r="CI70" s="124"/>
      <c r="CJ70" s="137"/>
      <c r="CK70" s="137"/>
      <c r="CL70" s="134"/>
      <c r="CM70" s="134"/>
      <c r="CP70" s="24">
        <v>8</v>
      </c>
      <c r="CQ70" s="123"/>
      <c r="CR70" s="124"/>
      <c r="CS70" s="124"/>
      <c r="CT70" s="124"/>
      <c r="CU70" s="124"/>
      <c r="CV70" s="124"/>
      <c r="CW70" s="124"/>
      <c r="CX70" s="124"/>
      <c r="CY70" s="124"/>
      <c r="CZ70" s="137"/>
      <c r="DA70" s="137"/>
      <c r="DB70" s="134"/>
      <c r="DC70" s="134"/>
      <c r="DE70" s="24">
        <v>8</v>
      </c>
      <c r="DF70" s="123"/>
      <c r="DG70" s="124"/>
      <c r="DH70" s="124"/>
      <c r="DI70" s="124"/>
      <c r="DJ70" s="124"/>
      <c r="DK70" s="124"/>
      <c r="DL70" s="124"/>
      <c r="DM70" s="124"/>
      <c r="DN70" s="124"/>
      <c r="DO70" s="137"/>
      <c r="DP70" s="137"/>
      <c r="DQ70" s="134"/>
      <c r="DR70" s="134"/>
      <c r="DT70" s="24">
        <v>8</v>
      </c>
      <c r="DU70" s="123"/>
      <c r="DV70" s="124"/>
      <c r="DW70" s="124"/>
      <c r="DX70" s="124"/>
      <c r="DY70" s="124"/>
      <c r="DZ70" s="124"/>
      <c r="EA70" s="124"/>
      <c r="EB70" s="124"/>
      <c r="EC70" s="124"/>
      <c r="ED70" s="137"/>
      <c r="EE70" s="137"/>
      <c r="EF70" s="134"/>
      <c r="EG70" s="134"/>
    </row>
    <row r="71" spans="2:137" ht="12" customHeight="1" thickBot="1">
      <c r="B71" s="24">
        <v>9</v>
      </c>
      <c r="C71" s="123"/>
      <c r="D71" s="124"/>
      <c r="E71" s="124"/>
      <c r="F71" s="124"/>
      <c r="G71" s="124"/>
      <c r="H71" s="124"/>
      <c r="I71" s="124"/>
      <c r="J71" s="124"/>
      <c r="K71" s="124"/>
      <c r="L71" s="137"/>
      <c r="M71" s="137"/>
      <c r="N71" s="134"/>
      <c r="O71" s="134"/>
      <c r="Q71" s="24">
        <v>9</v>
      </c>
      <c r="R71" s="123"/>
      <c r="S71" s="124"/>
      <c r="T71" s="124"/>
      <c r="U71" s="124"/>
      <c r="V71" s="124"/>
      <c r="W71" s="124"/>
      <c r="X71" s="124"/>
      <c r="Y71" s="124"/>
      <c r="Z71" s="124"/>
      <c r="AA71" s="137"/>
      <c r="AB71" s="137"/>
      <c r="AC71" s="134"/>
      <c r="AD71" s="134"/>
      <c r="AF71" s="24">
        <v>9</v>
      </c>
      <c r="AG71" s="123"/>
      <c r="AH71" s="124"/>
      <c r="AI71" s="124"/>
      <c r="AJ71" s="124"/>
      <c r="AK71" s="124"/>
      <c r="AL71" s="124"/>
      <c r="AM71" s="124"/>
      <c r="AN71" s="124"/>
      <c r="AO71" s="124"/>
      <c r="AP71" s="137"/>
      <c r="AQ71" s="137"/>
      <c r="AR71" s="134"/>
      <c r="AS71" s="134"/>
      <c r="AV71" s="24">
        <v>9</v>
      </c>
      <c r="AW71" s="123"/>
      <c r="AX71" s="124"/>
      <c r="AY71" s="124"/>
      <c r="AZ71" s="124"/>
      <c r="BA71" s="124"/>
      <c r="BB71" s="124"/>
      <c r="BC71" s="124"/>
      <c r="BD71" s="124"/>
      <c r="BE71" s="124"/>
      <c r="BF71" s="137"/>
      <c r="BG71" s="137"/>
      <c r="BH71" s="134"/>
      <c r="BI71" s="134"/>
      <c r="BK71" s="24">
        <v>9</v>
      </c>
      <c r="BL71" s="123"/>
      <c r="BM71" s="124"/>
      <c r="BN71" s="124"/>
      <c r="BO71" s="124"/>
      <c r="BP71" s="124"/>
      <c r="BQ71" s="124"/>
      <c r="BR71" s="124"/>
      <c r="BS71" s="124"/>
      <c r="BT71" s="124"/>
      <c r="BU71" s="137"/>
      <c r="BV71" s="137"/>
      <c r="BW71" s="134"/>
      <c r="BX71" s="134"/>
      <c r="BZ71" s="24">
        <v>9</v>
      </c>
      <c r="CA71" s="123"/>
      <c r="CB71" s="124"/>
      <c r="CC71" s="124"/>
      <c r="CD71" s="124"/>
      <c r="CE71" s="124"/>
      <c r="CF71" s="124"/>
      <c r="CG71" s="124"/>
      <c r="CH71" s="124"/>
      <c r="CI71" s="124"/>
      <c r="CJ71" s="137"/>
      <c r="CK71" s="137"/>
      <c r="CL71" s="134"/>
      <c r="CM71" s="134"/>
      <c r="CP71" s="24">
        <v>9</v>
      </c>
      <c r="CQ71" s="123"/>
      <c r="CR71" s="124"/>
      <c r="CS71" s="124"/>
      <c r="CT71" s="124"/>
      <c r="CU71" s="124"/>
      <c r="CV71" s="124"/>
      <c r="CW71" s="124"/>
      <c r="CX71" s="124"/>
      <c r="CY71" s="124"/>
      <c r="CZ71" s="137"/>
      <c r="DA71" s="137"/>
      <c r="DB71" s="134"/>
      <c r="DC71" s="134"/>
      <c r="DE71" s="24">
        <v>9</v>
      </c>
      <c r="DF71" s="123"/>
      <c r="DG71" s="124"/>
      <c r="DH71" s="124"/>
      <c r="DI71" s="124"/>
      <c r="DJ71" s="124"/>
      <c r="DK71" s="124"/>
      <c r="DL71" s="124"/>
      <c r="DM71" s="124"/>
      <c r="DN71" s="124"/>
      <c r="DO71" s="137"/>
      <c r="DP71" s="137"/>
      <c r="DQ71" s="134"/>
      <c r="DR71" s="134"/>
      <c r="DT71" s="24">
        <v>9</v>
      </c>
      <c r="DU71" s="123"/>
      <c r="DV71" s="124"/>
      <c r="DW71" s="124"/>
      <c r="DX71" s="124"/>
      <c r="DY71" s="124"/>
      <c r="DZ71" s="124"/>
      <c r="EA71" s="124"/>
      <c r="EB71" s="124"/>
      <c r="EC71" s="124"/>
      <c r="ED71" s="137"/>
      <c r="EE71" s="137"/>
      <c r="EF71" s="134"/>
      <c r="EG71" s="134"/>
    </row>
    <row r="72" spans="2:137" ht="12" customHeight="1" thickBot="1">
      <c r="B72" s="24">
        <v>10</v>
      </c>
      <c r="C72" s="123"/>
      <c r="D72" s="124"/>
      <c r="E72" s="124"/>
      <c r="F72" s="124"/>
      <c r="G72" s="124"/>
      <c r="H72" s="124"/>
      <c r="I72" s="124"/>
      <c r="J72" s="124"/>
      <c r="K72" s="124"/>
      <c r="L72" s="137"/>
      <c r="M72" s="137"/>
      <c r="N72" s="134"/>
      <c r="O72" s="134"/>
      <c r="Q72" s="24">
        <v>10</v>
      </c>
      <c r="R72" s="123"/>
      <c r="S72" s="124"/>
      <c r="T72" s="124"/>
      <c r="U72" s="124"/>
      <c r="V72" s="124"/>
      <c r="W72" s="124"/>
      <c r="X72" s="124"/>
      <c r="Y72" s="124"/>
      <c r="Z72" s="124"/>
      <c r="AA72" s="137"/>
      <c r="AB72" s="137"/>
      <c r="AC72" s="134"/>
      <c r="AD72" s="134"/>
      <c r="AF72" s="24">
        <v>10</v>
      </c>
      <c r="AG72" s="123"/>
      <c r="AH72" s="124"/>
      <c r="AI72" s="124"/>
      <c r="AJ72" s="124"/>
      <c r="AK72" s="124"/>
      <c r="AL72" s="124"/>
      <c r="AM72" s="124"/>
      <c r="AN72" s="124"/>
      <c r="AO72" s="124"/>
      <c r="AP72" s="137"/>
      <c r="AQ72" s="137"/>
      <c r="AR72" s="134"/>
      <c r="AS72" s="134"/>
      <c r="AV72" s="24">
        <v>10</v>
      </c>
      <c r="AW72" s="123"/>
      <c r="AX72" s="124"/>
      <c r="AY72" s="124"/>
      <c r="AZ72" s="124"/>
      <c r="BA72" s="124"/>
      <c r="BB72" s="124"/>
      <c r="BC72" s="124"/>
      <c r="BD72" s="124"/>
      <c r="BE72" s="124"/>
      <c r="BF72" s="137"/>
      <c r="BG72" s="137"/>
      <c r="BH72" s="134"/>
      <c r="BI72" s="134"/>
      <c r="BK72" s="24">
        <v>10</v>
      </c>
      <c r="BL72" s="123"/>
      <c r="BM72" s="124"/>
      <c r="BN72" s="124"/>
      <c r="BO72" s="124"/>
      <c r="BP72" s="124"/>
      <c r="BQ72" s="124"/>
      <c r="BR72" s="124"/>
      <c r="BS72" s="124"/>
      <c r="BT72" s="124"/>
      <c r="BU72" s="137"/>
      <c r="BV72" s="137"/>
      <c r="BW72" s="134"/>
      <c r="BX72" s="134"/>
      <c r="BZ72" s="24">
        <v>10</v>
      </c>
      <c r="CA72" s="123"/>
      <c r="CB72" s="124"/>
      <c r="CC72" s="124"/>
      <c r="CD72" s="124"/>
      <c r="CE72" s="124"/>
      <c r="CF72" s="124"/>
      <c r="CG72" s="124"/>
      <c r="CH72" s="124"/>
      <c r="CI72" s="124"/>
      <c r="CJ72" s="137"/>
      <c r="CK72" s="137"/>
      <c r="CL72" s="134"/>
      <c r="CM72" s="134"/>
      <c r="CP72" s="24">
        <v>10</v>
      </c>
      <c r="CQ72" s="123"/>
      <c r="CR72" s="124"/>
      <c r="CS72" s="124"/>
      <c r="CT72" s="124"/>
      <c r="CU72" s="124"/>
      <c r="CV72" s="124"/>
      <c r="CW72" s="124"/>
      <c r="CX72" s="124"/>
      <c r="CY72" s="124"/>
      <c r="CZ72" s="137"/>
      <c r="DA72" s="137"/>
      <c r="DB72" s="134"/>
      <c r="DC72" s="134"/>
      <c r="DE72" s="24">
        <v>10</v>
      </c>
      <c r="DF72" s="123"/>
      <c r="DG72" s="124"/>
      <c r="DH72" s="124"/>
      <c r="DI72" s="124"/>
      <c r="DJ72" s="124"/>
      <c r="DK72" s="124"/>
      <c r="DL72" s="124"/>
      <c r="DM72" s="124"/>
      <c r="DN72" s="124"/>
      <c r="DO72" s="137"/>
      <c r="DP72" s="137"/>
      <c r="DQ72" s="134"/>
      <c r="DR72" s="134"/>
      <c r="DT72" s="24">
        <v>10</v>
      </c>
      <c r="DU72" s="123"/>
      <c r="DV72" s="124"/>
      <c r="DW72" s="124"/>
      <c r="DX72" s="124"/>
      <c r="DY72" s="124"/>
      <c r="DZ72" s="124"/>
      <c r="EA72" s="124"/>
      <c r="EB72" s="124"/>
      <c r="EC72" s="124"/>
      <c r="ED72" s="137"/>
      <c r="EE72" s="137"/>
      <c r="EF72" s="134"/>
      <c r="EG72" s="134"/>
    </row>
    <row r="73" spans="2:137" ht="12" customHeight="1" thickBot="1">
      <c r="B73" s="24">
        <v>11</v>
      </c>
      <c r="C73" s="123"/>
      <c r="D73" s="124"/>
      <c r="E73" s="124"/>
      <c r="F73" s="124"/>
      <c r="G73" s="124"/>
      <c r="H73" s="124"/>
      <c r="I73" s="124"/>
      <c r="J73" s="124"/>
      <c r="K73" s="124"/>
      <c r="L73" s="137"/>
      <c r="M73" s="137"/>
      <c r="N73" s="134"/>
      <c r="O73" s="134"/>
      <c r="Q73" s="24">
        <v>11</v>
      </c>
      <c r="R73" s="123"/>
      <c r="S73" s="124"/>
      <c r="T73" s="124"/>
      <c r="U73" s="124"/>
      <c r="V73" s="124"/>
      <c r="W73" s="124"/>
      <c r="X73" s="124"/>
      <c r="Y73" s="124"/>
      <c r="Z73" s="124"/>
      <c r="AA73" s="137"/>
      <c r="AB73" s="137"/>
      <c r="AC73" s="134"/>
      <c r="AD73" s="134"/>
      <c r="AF73" s="24">
        <v>11</v>
      </c>
      <c r="AG73" s="123"/>
      <c r="AH73" s="124"/>
      <c r="AI73" s="124"/>
      <c r="AJ73" s="124"/>
      <c r="AK73" s="124"/>
      <c r="AL73" s="124"/>
      <c r="AM73" s="124"/>
      <c r="AN73" s="124"/>
      <c r="AO73" s="124"/>
      <c r="AP73" s="137"/>
      <c r="AQ73" s="137"/>
      <c r="AR73" s="134"/>
      <c r="AS73" s="134"/>
      <c r="AV73" s="24">
        <v>11</v>
      </c>
      <c r="AW73" s="123"/>
      <c r="AX73" s="124"/>
      <c r="AY73" s="124"/>
      <c r="AZ73" s="124"/>
      <c r="BA73" s="124"/>
      <c r="BB73" s="124"/>
      <c r="BC73" s="124"/>
      <c r="BD73" s="124"/>
      <c r="BE73" s="124"/>
      <c r="BF73" s="137"/>
      <c r="BG73" s="137"/>
      <c r="BH73" s="134"/>
      <c r="BI73" s="134"/>
      <c r="BK73" s="24">
        <v>11</v>
      </c>
      <c r="BL73" s="123"/>
      <c r="BM73" s="124"/>
      <c r="BN73" s="124"/>
      <c r="BO73" s="124"/>
      <c r="BP73" s="124"/>
      <c r="BQ73" s="124"/>
      <c r="BR73" s="124"/>
      <c r="BS73" s="124"/>
      <c r="BT73" s="124"/>
      <c r="BU73" s="137"/>
      <c r="BV73" s="137"/>
      <c r="BW73" s="134"/>
      <c r="BX73" s="134"/>
      <c r="BZ73" s="24">
        <v>11</v>
      </c>
      <c r="CA73" s="123"/>
      <c r="CB73" s="124"/>
      <c r="CC73" s="124"/>
      <c r="CD73" s="124"/>
      <c r="CE73" s="124"/>
      <c r="CF73" s="124"/>
      <c r="CG73" s="124"/>
      <c r="CH73" s="124"/>
      <c r="CI73" s="124"/>
      <c r="CJ73" s="137"/>
      <c r="CK73" s="137"/>
      <c r="CL73" s="134"/>
      <c r="CM73" s="134"/>
      <c r="CP73" s="24">
        <v>11</v>
      </c>
      <c r="CQ73" s="123"/>
      <c r="CR73" s="124"/>
      <c r="CS73" s="124"/>
      <c r="CT73" s="124"/>
      <c r="CU73" s="124"/>
      <c r="CV73" s="124"/>
      <c r="CW73" s="124"/>
      <c r="CX73" s="124"/>
      <c r="CY73" s="124"/>
      <c r="CZ73" s="137"/>
      <c r="DA73" s="137"/>
      <c r="DB73" s="134"/>
      <c r="DC73" s="134"/>
      <c r="DE73" s="24">
        <v>11</v>
      </c>
      <c r="DF73" s="123"/>
      <c r="DG73" s="124"/>
      <c r="DH73" s="124"/>
      <c r="DI73" s="124"/>
      <c r="DJ73" s="124"/>
      <c r="DK73" s="124"/>
      <c r="DL73" s="124"/>
      <c r="DM73" s="124"/>
      <c r="DN73" s="124"/>
      <c r="DO73" s="137"/>
      <c r="DP73" s="137"/>
      <c r="DQ73" s="134"/>
      <c r="DR73" s="134"/>
      <c r="DT73" s="24">
        <v>11</v>
      </c>
      <c r="DU73" s="123"/>
      <c r="DV73" s="124"/>
      <c r="DW73" s="124"/>
      <c r="DX73" s="124"/>
      <c r="DY73" s="124"/>
      <c r="DZ73" s="124"/>
      <c r="EA73" s="124"/>
      <c r="EB73" s="124"/>
      <c r="EC73" s="124"/>
      <c r="ED73" s="137"/>
      <c r="EE73" s="137"/>
      <c r="EF73" s="134"/>
      <c r="EG73" s="134"/>
    </row>
    <row r="74" spans="2:137" ht="12" customHeight="1" thickBot="1">
      <c r="B74" s="24">
        <v>12</v>
      </c>
      <c r="C74" s="123"/>
      <c r="D74" s="124"/>
      <c r="E74" s="124"/>
      <c r="F74" s="124"/>
      <c r="G74" s="124"/>
      <c r="H74" s="124"/>
      <c r="I74" s="124"/>
      <c r="J74" s="124"/>
      <c r="K74" s="124"/>
      <c r="L74" s="137"/>
      <c r="M74" s="137"/>
      <c r="N74" s="134"/>
      <c r="O74" s="134"/>
      <c r="Q74" s="24">
        <v>12</v>
      </c>
      <c r="R74" s="123"/>
      <c r="S74" s="124"/>
      <c r="T74" s="124"/>
      <c r="U74" s="124"/>
      <c r="V74" s="124"/>
      <c r="W74" s="124"/>
      <c r="X74" s="124"/>
      <c r="Y74" s="124"/>
      <c r="Z74" s="124"/>
      <c r="AA74" s="137"/>
      <c r="AB74" s="137"/>
      <c r="AC74" s="134"/>
      <c r="AD74" s="134"/>
      <c r="AF74" s="24">
        <v>12</v>
      </c>
      <c r="AG74" s="123"/>
      <c r="AH74" s="124"/>
      <c r="AI74" s="124"/>
      <c r="AJ74" s="124"/>
      <c r="AK74" s="124"/>
      <c r="AL74" s="124"/>
      <c r="AM74" s="124"/>
      <c r="AN74" s="124"/>
      <c r="AO74" s="124"/>
      <c r="AP74" s="137"/>
      <c r="AQ74" s="137"/>
      <c r="AR74" s="134"/>
      <c r="AS74" s="134"/>
      <c r="AV74" s="24">
        <v>12</v>
      </c>
      <c r="AW74" s="123"/>
      <c r="AX74" s="124"/>
      <c r="AY74" s="124"/>
      <c r="AZ74" s="124"/>
      <c r="BA74" s="124"/>
      <c r="BB74" s="124"/>
      <c r="BC74" s="124"/>
      <c r="BD74" s="124"/>
      <c r="BE74" s="124"/>
      <c r="BF74" s="137"/>
      <c r="BG74" s="137"/>
      <c r="BH74" s="134"/>
      <c r="BI74" s="134"/>
      <c r="BK74" s="24">
        <v>12</v>
      </c>
      <c r="BL74" s="123"/>
      <c r="BM74" s="124"/>
      <c r="BN74" s="124"/>
      <c r="BO74" s="124"/>
      <c r="BP74" s="124"/>
      <c r="BQ74" s="124"/>
      <c r="BR74" s="124"/>
      <c r="BS74" s="124"/>
      <c r="BT74" s="124"/>
      <c r="BU74" s="137"/>
      <c r="BV74" s="137"/>
      <c r="BW74" s="134"/>
      <c r="BX74" s="134"/>
      <c r="BZ74" s="24">
        <v>12</v>
      </c>
      <c r="CA74" s="123"/>
      <c r="CB74" s="124"/>
      <c r="CC74" s="124"/>
      <c r="CD74" s="124"/>
      <c r="CE74" s="124"/>
      <c r="CF74" s="124"/>
      <c r="CG74" s="124"/>
      <c r="CH74" s="124"/>
      <c r="CI74" s="124"/>
      <c r="CJ74" s="137"/>
      <c r="CK74" s="137"/>
      <c r="CL74" s="134"/>
      <c r="CM74" s="134"/>
      <c r="CP74" s="24">
        <v>12</v>
      </c>
      <c r="CQ74" s="123"/>
      <c r="CR74" s="124"/>
      <c r="CS74" s="124"/>
      <c r="CT74" s="124"/>
      <c r="CU74" s="124"/>
      <c r="CV74" s="124"/>
      <c r="CW74" s="124"/>
      <c r="CX74" s="124"/>
      <c r="CY74" s="124"/>
      <c r="CZ74" s="137"/>
      <c r="DA74" s="137"/>
      <c r="DB74" s="134"/>
      <c r="DC74" s="134"/>
      <c r="DE74" s="24">
        <v>12</v>
      </c>
      <c r="DF74" s="123"/>
      <c r="DG74" s="124"/>
      <c r="DH74" s="124"/>
      <c r="DI74" s="124"/>
      <c r="DJ74" s="124"/>
      <c r="DK74" s="124"/>
      <c r="DL74" s="124"/>
      <c r="DM74" s="124"/>
      <c r="DN74" s="124"/>
      <c r="DO74" s="137"/>
      <c r="DP74" s="137"/>
      <c r="DQ74" s="134"/>
      <c r="DR74" s="134"/>
      <c r="DT74" s="24">
        <v>12</v>
      </c>
      <c r="DU74" s="123"/>
      <c r="DV74" s="124"/>
      <c r="DW74" s="124"/>
      <c r="DX74" s="124"/>
      <c r="DY74" s="124"/>
      <c r="DZ74" s="124"/>
      <c r="EA74" s="124"/>
      <c r="EB74" s="124"/>
      <c r="EC74" s="124"/>
      <c r="ED74" s="137"/>
      <c r="EE74" s="137"/>
      <c r="EF74" s="134"/>
      <c r="EG74" s="134"/>
    </row>
    <row r="75" spans="2:137" ht="12" customHeight="1" thickBot="1">
      <c r="B75" s="24">
        <v>13</v>
      </c>
      <c r="C75" s="123"/>
      <c r="D75" s="124"/>
      <c r="E75" s="124"/>
      <c r="F75" s="124"/>
      <c r="G75" s="124"/>
      <c r="H75" s="124"/>
      <c r="I75" s="124"/>
      <c r="J75" s="124"/>
      <c r="K75" s="124"/>
      <c r="L75" s="137"/>
      <c r="M75" s="137"/>
      <c r="N75" s="134"/>
      <c r="O75" s="134"/>
      <c r="Q75" s="24">
        <v>13</v>
      </c>
      <c r="R75" s="123"/>
      <c r="S75" s="124"/>
      <c r="T75" s="124"/>
      <c r="U75" s="124"/>
      <c r="V75" s="124"/>
      <c r="W75" s="124"/>
      <c r="X75" s="124"/>
      <c r="Y75" s="124"/>
      <c r="Z75" s="124"/>
      <c r="AA75" s="137"/>
      <c r="AB75" s="137"/>
      <c r="AC75" s="134"/>
      <c r="AD75" s="134"/>
      <c r="AF75" s="24">
        <v>13</v>
      </c>
      <c r="AG75" s="123"/>
      <c r="AH75" s="124"/>
      <c r="AI75" s="124"/>
      <c r="AJ75" s="124"/>
      <c r="AK75" s="124"/>
      <c r="AL75" s="124"/>
      <c r="AM75" s="124"/>
      <c r="AN75" s="124"/>
      <c r="AO75" s="124"/>
      <c r="AP75" s="137"/>
      <c r="AQ75" s="137"/>
      <c r="AR75" s="134"/>
      <c r="AS75" s="134"/>
      <c r="AV75" s="24">
        <v>13</v>
      </c>
      <c r="AW75" s="123"/>
      <c r="AX75" s="124"/>
      <c r="AY75" s="124"/>
      <c r="AZ75" s="124"/>
      <c r="BA75" s="124"/>
      <c r="BB75" s="124"/>
      <c r="BC75" s="124"/>
      <c r="BD75" s="124"/>
      <c r="BE75" s="124"/>
      <c r="BF75" s="137"/>
      <c r="BG75" s="137"/>
      <c r="BH75" s="134"/>
      <c r="BI75" s="134"/>
      <c r="BK75" s="24">
        <v>13</v>
      </c>
      <c r="BL75" s="123"/>
      <c r="BM75" s="124"/>
      <c r="BN75" s="124"/>
      <c r="BO75" s="124"/>
      <c r="BP75" s="124"/>
      <c r="BQ75" s="124"/>
      <c r="BR75" s="124"/>
      <c r="BS75" s="124"/>
      <c r="BT75" s="124"/>
      <c r="BU75" s="137"/>
      <c r="BV75" s="137"/>
      <c r="BW75" s="134"/>
      <c r="BX75" s="134"/>
      <c r="BZ75" s="24">
        <v>13</v>
      </c>
      <c r="CA75" s="123"/>
      <c r="CB75" s="124"/>
      <c r="CC75" s="124"/>
      <c r="CD75" s="124"/>
      <c r="CE75" s="124"/>
      <c r="CF75" s="124"/>
      <c r="CG75" s="124"/>
      <c r="CH75" s="124"/>
      <c r="CI75" s="124"/>
      <c r="CJ75" s="137"/>
      <c r="CK75" s="137"/>
      <c r="CL75" s="134"/>
      <c r="CM75" s="134"/>
      <c r="CP75" s="24">
        <v>13</v>
      </c>
      <c r="CQ75" s="123"/>
      <c r="CR75" s="124"/>
      <c r="CS75" s="124"/>
      <c r="CT75" s="124"/>
      <c r="CU75" s="124"/>
      <c r="CV75" s="124"/>
      <c r="CW75" s="124"/>
      <c r="CX75" s="124"/>
      <c r="CY75" s="124"/>
      <c r="CZ75" s="137"/>
      <c r="DA75" s="137"/>
      <c r="DB75" s="134"/>
      <c r="DC75" s="134"/>
      <c r="DE75" s="24">
        <v>13</v>
      </c>
      <c r="DF75" s="123"/>
      <c r="DG75" s="124"/>
      <c r="DH75" s="124"/>
      <c r="DI75" s="124"/>
      <c r="DJ75" s="124"/>
      <c r="DK75" s="124"/>
      <c r="DL75" s="124"/>
      <c r="DM75" s="124"/>
      <c r="DN75" s="124"/>
      <c r="DO75" s="137"/>
      <c r="DP75" s="137"/>
      <c r="DQ75" s="134"/>
      <c r="DR75" s="134"/>
      <c r="DT75" s="24">
        <v>13</v>
      </c>
      <c r="DU75" s="123"/>
      <c r="DV75" s="124"/>
      <c r="DW75" s="124"/>
      <c r="DX75" s="124"/>
      <c r="DY75" s="124"/>
      <c r="DZ75" s="124"/>
      <c r="EA75" s="124"/>
      <c r="EB75" s="124"/>
      <c r="EC75" s="124"/>
      <c r="ED75" s="137"/>
      <c r="EE75" s="137"/>
      <c r="EF75" s="134"/>
      <c r="EG75" s="134"/>
    </row>
    <row r="76" spans="2:137" ht="12" customHeight="1" thickBot="1">
      <c r="B76" s="24">
        <v>14</v>
      </c>
      <c r="C76" s="123"/>
      <c r="D76" s="124"/>
      <c r="E76" s="124"/>
      <c r="F76" s="124"/>
      <c r="G76" s="124"/>
      <c r="H76" s="124"/>
      <c r="I76" s="124"/>
      <c r="J76" s="124"/>
      <c r="K76" s="124"/>
      <c r="L76" s="137"/>
      <c r="M76" s="137"/>
      <c r="N76" s="134"/>
      <c r="O76" s="134"/>
      <c r="Q76" s="24">
        <v>14</v>
      </c>
      <c r="R76" s="123"/>
      <c r="S76" s="124"/>
      <c r="T76" s="124"/>
      <c r="U76" s="124"/>
      <c r="V76" s="124"/>
      <c r="W76" s="124"/>
      <c r="X76" s="124"/>
      <c r="Y76" s="124"/>
      <c r="Z76" s="124"/>
      <c r="AA76" s="137"/>
      <c r="AB76" s="137"/>
      <c r="AC76" s="134"/>
      <c r="AD76" s="134"/>
      <c r="AF76" s="24">
        <v>14</v>
      </c>
      <c r="AG76" s="123"/>
      <c r="AH76" s="124"/>
      <c r="AI76" s="124"/>
      <c r="AJ76" s="124"/>
      <c r="AK76" s="124"/>
      <c r="AL76" s="124"/>
      <c r="AM76" s="124"/>
      <c r="AN76" s="124"/>
      <c r="AO76" s="124"/>
      <c r="AP76" s="137"/>
      <c r="AQ76" s="137"/>
      <c r="AR76" s="134"/>
      <c r="AS76" s="134"/>
      <c r="AV76" s="24">
        <v>14</v>
      </c>
      <c r="AW76" s="123"/>
      <c r="AX76" s="124"/>
      <c r="AY76" s="124"/>
      <c r="AZ76" s="124"/>
      <c r="BA76" s="124"/>
      <c r="BB76" s="124"/>
      <c r="BC76" s="124"/>
      <c r="BD76" s="124"/>
      <c r="BE76" s="124"/>
      <c r="BF76" s="137"/>
      <c r="BG76" s="137"/>
      <c r="BH76" s="134"/>
      <c r="BI76" s="134"/>
      <c r="BK76" s="24">
        <v>14</v>
      </c>
      <c r="BL76" s="123"/>
      <c r="BM76" s="124"/>
      <c r="BN76" s="124"/>
      <c r="BO76" s="124"/>
      <c r="BP76" s="124"/>
      <c r="BQ76" s="124"/>
      <c r="BR76" s="124"/>
      <c r="BS76" s="124"/>
      <c r="BT76" s="124"/>
      <c r="BU76" s="137"/>
      <c r="BV76" s="137"/>
      <c r="BW76" s="134"/>
      <c r="BX76" s="134"/>
      <c r="BZ76" s="24">
        <v>14</v>
      </c>
      <c r="CA76" s="123"/>
      <c r="CB76" s="124"/>
      <c r="CC76" s="124"/>
      <c r="CD76" s="124"/>
      <c r="CE76" s="124"/>
      <c r="CF76" s="124"/>
      <c r="CG76" s="124"/>
      <c r="CH76" s="124"/>
      <c r="CI76" s="124"/>
      <c r="CJ76" s="137"/>
      <c r="CK76" s="137"/>
      <c r="CL76" s="134"/>
      <c r="CM76" s="134"/>
      <c r="CP76" s="24">
        <v>14</v>
      </c>
      <c r="CQ76" s="123"/>
      <c r="CR76" s="124"/>
      <c r="CS76" s="124"/>
      <c r="CT76" s="124"/>
      <c r="CU76" s="124"/>
      <c r="CV76" s="124"/>
      <c r="CW76" s="124"/>
      <c r="CX76" s="124"/>
      <c r="CY76" s="124"/>
      <c r="CZ76" s="137"/>
      <c r="DA76" s="137"/>
      <c r="DB76" s="134"/>
      <c r="DC76" s="134"/>
      <c r="DE76" s="24">
        <v>14</v>
      </c>
      <c r="DF76" s="123"/>
      <c r="DG76" s="124"/>
      <c r="DH76" s="124"/>
      <c r="DI76" s="124"/>
      <c r="DJ76" s="124"/>
      <c r="DK76" s="124"/>
      <c r="DL76" s="124"/>
      <c r="DM76" s="124"/>
      <c r="DN76" s="124"/>
      <c r="DO76" s="137"/>
      <c r="DP76" s="137"/>
      <c r="DQ76" s="134"/>
      <c r="DR76" s="134"/>
      <c r="DT76" s="24">
        <v>14</v>
      </c>
      <c r="DU76" s="123"/>
      <c r="DV76" s="124"/>
      <c r="DW76" s="124"/>
      <c r="DX76" s="124"/>
      <c r="DY76" s="124"/>
      <c r="DZ76" s="124"/>
      <c r="EA76" s="124"/>
      <c r="EB76" s="124"/>
      <c r="EC76" s="124"/>
      <c r="ED76" s="137"/>
      <c r="EE76" s="137"/>
      <c r="EF76" s="134"/>
      <c r="EG76" s="134"/>
    </row>
    <row r="77" spans="2:137" ht="12" customHeight="1" thickBot="1">
      <c r="B77" s="24">
        <v>15</v>
      </c>
      <c r="C77" s="123"/>
      <c r="D77" s="124"/>
      <c r="E77" s="124"/>
      <c r="F77" s="124"/>
      <c r="G77" s="124"/>
      <c r="H77" s="124"/>
      <c r="I77" s="124"/>
      <c r="J77" s="124"/>
      <c r="K77" s="124"/>
      <c r="L77" s="137"/>
      <c r="M77" s="137"/>
      <c r="N77" s="134"/>
      <c r="O77" s="134"/>
      <c r="Q77" s="24">
        <v>15</v>
      </c>
      <c r="R77" s="123"/>
      <c r="S77" s="124"/>
      <c r="T77" s="124"/>
      <c r="U77" s="124"/>
      <c r="V77" s="124"/>
      <c r="W77" s="124"/>
      <c r="X77" s="124"/>
      <c r="Y77" s="124"/>
      <c r="Z77" s="124"/>
      <c r="AA77" s="137"/>
      <c r="AB77" s="137"/>
      <c r="AC77" s="134"/>
      <c r="AD77" s="134"/>
      <c r="AF77" s="24">
        <v>15</v>
      </c>
      <c r="AG77" s="123"/>
      <c r="AH77" s="124"/>
      <c r="AI77" s="124"/>
      <c r="AJ77" s="124"/>
      <c r="AK77" s="124"/>
      <c r="AL77" s="124"/>
      <c r="AM77" s="124"/>
      <c r="AN77" s="124"/>
      <c r="AO77" s="124"/>
      <c r="AP77" s="137"/>
      <c r="AQ77" s="137"/>
      <c r="AR77" s="134"/>
      <c r="AS77" s="134"/>
      <c r="AV77" s="24">
        <v>15</v>
      </c>
      <c r="AW77" s="123"/>
      <c r="AX77" s="124"/>
      <c r="AY77" s="124"/>
      <c r="AZ77" s="124"/>
      <c r="BA77" s="124"/>
      <c r="BB77" s="124"/>
      <c r="BC77" s="124"/>
      <c r="BD77" s="124"/>
      <c r="BE77" s="124"/>
      <c r="BF77" s="137"/>
      <c r="BG77" s="137"/>
      <c r="BH77" s="134"/>
      <c r="BI77" s="134"/>
      <c r="BK77" s="24">
        <v>15</v>
      </c>
      <c r="BL77" s="123"/>
      <c r="BM77" s="124"/>
      <c r="BN77" s="124"/>
      <c r="BO77" s="124"/>
      <c r="BP77" s="124"/>
      <c r="BQ77" s="124"/>
      <c r="BR77" s="124"/>
      <c r="BS77" s="124"/>
      <c r="BT77" s="124"/>
      <c r="BU77" s="137"/>
      <c r="BV77" s="137"/>
      <c r="BW77" s="134"/>
      <c r="BX77" s="134"/>
      <c r="BZ77" s="24">
        <v>15</v>
      </c>
      <c r="CA77" s="123"/>
      <c r="CB77" s="124"/>
      <c r="CC77" s="124"/>
      <c r="CD77" s="124"/>
      <c r="CE77" s="124"/>
      <c r="CF77" s="124"/>
      <c r="CG77" s="124"/>
      <c r="CH77" s="124"/>
      <c r="CI77" s="124"/>
      <c r="CJ77" s="137"/>
      <c r="CK77" s="137"/>
      <c r="CL77" s="134"/>
      <c r="CM77" s="134"/>
      <c r="CP77" s="24">
        <v>15</v>
      </c>
      <c r="CQ77" s="123"/>
      <c r="CR77" s="124"/>
      <c r="CS77" s="124"/>
      <c r="CT77" s="124"/>
      <c r="CU77" s="124"/>
      <c r="CV77" s="124"/>
      <c r="CW77" s="124"/>
      <c r="CX77" s="124"/>
      <c r="CY77" s="124"/>
      <c r="CZ77" s="137"/>
      <c r="DA77" s="137"/>
      <c r="DB77" s="134"/>
      <c r="DC77" s="134"/>
      <c r="DE77" s="24">
        <v>15</v>
      </c>
      <c r="DF77" s="123"/>
      <c r="DG77" s="124"/>
      <c r="DH77" s="124"/>
      <c r="DI77" s="124"/>
      <c r="DJ77" s="124"/>
      <c r="DK77" s="124"/>
      <c r="DL77" s="124"/>
      <c r="DM77" s="124"/>
      <c r="DN77" s="124"/>
      <c r="DO77" s="137"/>
      <c r="DP77" s="137"/>
      <c r="DQ77" s="134"/>
      <c r="DR77" s="134"/>
      <c r="DT77" s="24">
        <v>15</v>
      </c>
      <c r="DU77" s="123"/>
      <c r="DV77" s="124"/>
      <c r="DW77" s="124"/>
      <c r="DX77" s="124"/>
      <c r="DY77" s="124"/>
      <c r="DZ77" s="124"/>
      <c r="EA77" s="124"/>
      <c r="EB77" s="124"/>
      <c r="EC77" s="124"/>
      <c r="ED77" s="137"/>
      <c r="EE77" s="137"/>
      <c r="EF77" s="134"/>
      <c r="EG77" s="134"/>
    </row>
    <row r="78" spans="2:137" ht="12" customHeight="1" thickBot="1">
      <c r="B78" s="24">
        <v>16</v>
      </c>
      <c r="C78" s="123"/>
      <c r="D78" s="124"/>
      <c r="E78" s="124"/>
      <c r="F78" s="124"/>
      <c r="G78" s="124"/>
      <c r="H78" s="124"/>
      <c r="I78" s="124"/>
      <c r="J78" s="124"/>
      <c r="K78" s="124"/>
      <c r="L78" s="137"/>
      <c r="M78" s="137"/>
      <c r="N78" s="134"/>
      <c r="O78" s="134"/>
      <c r="Q78" s="24">
        <v>16</v>
      </c>
      <c r="R78" s="123"/>
      <c r="S78" s="124"/>
      <c r="T78" s="124"/>
      <c r="U78" s="124"/>
      <c r="V78" s="124"/>
      <c r="W78" s="124"/>
      <c r="X78" s="124"/>
      <c r="Y78" s="124"/>
      <c r="Z78" s="124"/>
      <c r="AA78" s="137"/>
      <c r="AB78" s="137"/>
      <c r="AC78" s="134"/>
      <c r="AD78" s="134"/>
      <c r="AF78" s="24">
        <v>16</v>
      </c>
      <c r="AG78" s="123"/>
      <c r="AH78" s="124"/>
      <c r="AI78" s="124"/>
      <c r="AJ78" s="124"/>
      <c r="AK78" s="124"/>
      <c r="AL78" s="124"/>
      <c r="AM78" s="124"/>
      <c r="AN78" s="124"/>
      <c r="AO78" s="124"/>
      <c r="AP78" s="137"/>
      <c r="AQ78" s="137"/>
      <c r="AR78" s="134"/>
      <c r="AS78" s="134"/>
      <c r="AV78" s="24">
        <v>16</v>
      </c>
      <c r="AW78" s="123"/>
      <c r="AX78" s="124"/>
      <c r="AY78" s="124"/>
      <c r="AZ78" s="124"/>
      <c r="BA78" s="124"/>
      <c r="BB78" s="124"/>
      <c r="BC78" s="124"/>
      <c r="BD78" s="124"/>
      <c r="BE78" s="124"/>
      <c r="BF78" s="137"/>
      <c r="BG78" s="137"/>
      <c r="BH78" s="134"/>
      <c r="BI78" s="134"/>
      <c r="BK78" s="24">
        <v>16</v>
      </c>
      <c r="BL78" s="123"/>
      <c r="BM78" s="124"/>
      <c r="BN78" s="124"/>
      <c r="BO78" s="124"/>
      <c r="BP78" s="124"/>
      <c r="BQ78" s="124"/>
      <c r="BR78" s="124"/>
      <c r="BS78" s="124"/>
      <c r="BT78" s="124"/>
      <c r="BU78" s="137"/>
      <c r="BV78" s="137"/>
      <c r="BW78" s="134"/>
      <c r="BX78" s="134"/>
      <c r="BZ78" s="24">
        <v>16</v>
      </c>
      <c r="CA78" s="123"/>
      <c r="CB78" s="124"/>
      <c r="CC78" s="124"/>
      <c r="CD78" s="124"/>
      <c r="CE78" s="124"/>
      <c r="CF78" s="124"/>
      <c r="CG78" s="124"/>
      <c r="CH78" s="124"/>
      <c r="CI78" s="124"/>
      <c r="CJ78" s="137"/>
      <c r="CK78" s="137"/>
      <c r="CL78" s="134"/>
      <c r="CM78" s="134"/>
      <c r="CP78" s="24">
        <v>16</v>
      </c>
      <c r="CQ78" s="123"/>
      <c r="CR78" s="124"/>
      <c r="CS78" s="124"/>
      <c r="CT78" s="124"/>
      <c r="CU78" s="124"/>
      <c r="CV78" s="124"/>
      <c r="CW78" s="124"/>
      <c r="CX78" s="124"/>
      <c r="CY78" s="124"/>
      <c r="CZ78" s="137"/>
      <c r="DA78" s="137"/>
      <c r="DB78" s="134"/>
      <c r="DC78" s="134"/>
      <c r="DE78" s="24">
        <v>16</v>
      </c>
      <c r="DF78" s="123"/>
      <c r="DG78" s="124"/>
      <c r="DH78" s="124"/>
      <c r="DI78" s="124"/>
      <c r="DJ78" s="124"/>
      <c r="DK78" s="124"/>
      <c r="DL78" s="124"/>
      <c r="DM78" s="124"/>
      <c r="DN78" s="124"/>
      <c r="DO78" s="137"/>
      <c r="DP78" s="137"/>
      <c r="DQ78" s="134"/>
      <c r="DR78" s="134"/>
      <c r="DT78" s="24">
        <v>16</v>
      </c>
      <c r="DU78" s="123"/>
      <c r="DV78" s="124"/>
      <c r="DW78" s="124"/>
      <c r="DX78" s="124"/>
      <c r="DY78" s="124"/>
      <c r="DZ78" s="124"/>
      <c r="EA78" s="124"/>
      <c r="EB78" s="124"/>
      <c r="EC78" s="124"/>
      <c r="ED78" s="137"/>
      <c r="EE78" s="137"/>
      <c r="EF78" s="134"/>
      <c r="EG78" s="134"/>
    </row>
    <row r="79" spans="2:137" ht="12" customHeight="1" thickBot="1">
      <c r="B79" s="24">
        <v>17</v>
      </c>
      <c r="C79" s="123"/>
      <c r="D79" s="124"/>
      <c r="E79" s="124"/>
      <c r="F79" s="124"/>
      <c r="G79" s="124"/>
      <c r="H79" s="124"/>
      <c r="I79" s="124"/>
      <c r="J79" s="124"/>
      <c r="K79" s="124"/>
      <c r="L79" s="137"/>
      <c r="M79" s="137"/>
      <c r="N79" s="134"/>
      <c r="O79" s="134"/>
      <c r="Q79" s="24">
        <v>17</v>
      </c>
      <c r="R79" s="123"/>
      <c r="S79" s="124"/>
      <c r="T79" s="124"/>
      <c r="U79" s="124"/>
      <c r="V79" s="124"/>
      <c r="W79" s="124"/>
      <c r="X79" s="124"/>
      <c r="Y79" s="124"/>
      <c r="Z79" s="124"/>
      <c r="AA79" s="137"/>
      <c r="AB79" s="137"/>
      <c r="AC79" s="134"/>
      <c r="AD79" s="134"/>
      <c r="AF79" s="24">
        <v>17</v>
      </c>
      <c r="AG79" s="123"/>
      <c r="AH79" s="124"/>
      <c r="AI79" s="124"/>
      <c r="AJ79" s="124"/>
      <c r="AK79" s="124"/>
      <c r="AL79" s="124"/>
      <c r="AM79" s="124"/>
      <c r="AN79" s="124"/>
      <c r="AO79" s="124"/>
      <c r="AP79" s="137"/>
      <c r="AQ79" s="137"/>
      <c r="AR79" s="134"/>
      <c r="AS79" s="134"/>
      <c r="AV79" s="24">
        <v>17</v>
      </c>
      <c r="AW79" s="123"/>
      <c r="AX79" s="124"/>
      <c r="AY79" s="124"/>
      <c r="AZ79" s="124"/>
      <c r="BA79" s="124"/>
      <c r="BB79" s="124"/>
      <c r="BC79" s="124"/>
      <c r="BD79" s="124"/>
      <c r="BE79" s="124"/>
      <c r="BF79" s="137"/>
      <c r="BG79" s="137"/>
      <c r="BH79" s="134"/>
      <c r="BI79" s="134"/>
      <c r="BK79" s="24">
        <v>17</v>
      </c>
      <c r="BL79" s="123"/>
      <c r="BM79" s="124"/>
      <c r="BN79" s="124"/>
      <c r="BO79" s="124"/>
      <c r="BP79" s="124"/>
      <c r="BQ79" s="124"/>
      <c r="BR79" s="124"/>
      <c r="BS79" s="124"/>
      <c r="BT79" s="124"/>
      <c r="BU79" s="137"/>
      <c r="BV79" s="137"/>
      <c r="BW79" s="134"/>
      <c r="BX79" s="134"/>
      <c r="BZ79" s="24">
        <v>17</v>
      </c>
      <c r="CA79" s="123"/>
      <c r="CB79" s="124"/>
      <c r="CC79" s="124"/>
      <c r="CD79" s="124"/>
      <c r="CE79" s="124"/>
      <c r="CF79" s="124"/>
      <c r="CG79" s="124"/>
      <c r="CH79" s="124"/>
      <c r="CI79" s="124"/>
      <c r="CJ79" s="137"/>
      <c r="CK79" s="137"/>
      <c r="CL79" s="134"/>
      <c r="CM79" s="134"/>
      <c r="CP79" s="24">
        <v>17</v>
      </c>
      <c r="CQ79" s="123"/>
      <c r="CR79" s="124"/>
      <c r="CS79" s="124"/>
      <c r="CT79" s="124"/>
      <c r="CU79" s="124"/>
      <c r="CV79" s="124"/>
      <c r="CW79" s="124"/>
      <c r="CX79" s="124"/>
      <c r="CY79" s="124"/>
      <c r="CZ79" s="137"/>
      <c r="DA79" s="137"/>
      <c r="DB79" s="134"/>
      <c r="DC79" s="134"/>
      <c r="DE79" s="24">
        <v>17</v>
      </c>
      <c r="DF79" s="123"/>
      <c r="DG79" s="124"/>
      <c r="DH79" s="124"/>
      <c r="DI79" s="124"/>
      <c r="DJ79" s="124"/>
      <c r="DK79" s="124"/>
      <c r="DL79" s="124"/>
      <c r="DM79" s="124"/>
      <c r="DN79" s="124"/>
      <c r="DO79" s="137"/>
      <c r="DP79" s="137"/>
      <c r="DQ79" s="134"/>
      <c r="DR79" s="134"/>
      <c r="DT79" s="24">
        <v>17</v>
      </c>
      <c r="DU79" s="123"/>
      <c r="DV79" s="124"/>
      <c r="DW79" s="124"/>
      <c r="DX79" s="124"/>
      <c r="DY79" s="124"/>
      <c r="DZ79" s="124"/>
      <c r="EA79" s="124"/>
      <c r="EB79" s="124"/>
      <c r="EC79" s="124"/>
      <c r="ED79" s="137"/>
      <c r="EE79" s="137"/>
      <c r="EF79" s="134"/>
      <c r="EG79" s="134"/>
    </row>
    <row r="80" spans="2:137" ht="12" customHeight="1" thickBot="1">
      <c r="B80" s="24">
        <v>18</v>
      </c>
      <c r="C80" s="123"/>
      <c r="D80" s="124"/>
      <c r="E80" s="124"/>
      <c r="F80" s="124"/>
      <c r="G80" s="124"/>
      <c r="H80" s="124"/>
      <c r="I80" s="124"/>
      <c r="J80" s="124"/>
      <c r="K80" s="124"/>
      <c r="L80" s="137"/>
      <c r="M80" s="137"/>
      <c r="N80" s="134"/>
      <c r="O80" s="134"/>
      <c r="Q80" s="24">
        <v>18</v>
      </c>
      <c r="R80" s="123"/>
      <c r="S80" s="124"/>
      <c r="T80" s="124"/>
      <c r="U80" s="124"/>
      <c r="V80" s="124"/>
      <c r="W80" s="124"/>
      <c r="X80" s="124"/>
      <c r="Y80" s="124"/>
      <c r="Z80" s="124"/>
      <c r="AA80" s="137"/>
      <c r="AB80" s="137"/>
      <c r="AC80" s="134"/>
      <c r="AD80" s="134"/>
      <c r="AF80" s="24">
        <v>18</v>
      </c>
      <c r="AG80" s="123"/>
      <c r="AH80" s="124"/>
      <c r="AI80" s="124"/>
      <c r="AJ80" s="124"/>
      <c r="AK80" s="124"/>
      <c r="AL80" s="124"/>
      <c r="AM80" s="124"/>
      <c r="AN80" s="124"/>
      <c r="AO80" s="124"/>
      <c r="AP80" s="137"/>
      <c r="AQ80" s="137"/>
      <c r="AR80" s="134"/>
      <c r="AS80" s="134"/>
      <c r="AV80" s="24">
        <v>18</v>
      </c>
      <c r="AW80" s="123"/>
      <c r="AX80" s="124"/>
      <c r="AY80" s="124"/>
      <c r="AZ80" s="124"/>
      <c r="BA80" s="124"/>
      <c r="BB80" s="124"/>
      <c r="BC80" s="124"/>
      <c r="BD80" s="124"/>
      <c r="BE80" s="124"/>
      <c r="BF80" s="137"/>
      <c r="BG80" s="137"/>
      <c r="BH80" s="134"/>
      <c r="BI80" s="134"/>
      <c r="BK80" s="24">
        <v>18</v>
      </c>
      <c r="BL80" s="123"/>
      <c r="BM80" s="124"/>
      <c r="BN80" s="124"/>
      <c r="BO80" s="124"/>
      <c r="BP80" s="124"/>
      <c r="BQ80" s="124"/>
      <c r="BR80" s="124"/>
      <c r="BS80" s="124"/>
      <c r="BT80" s="124"/>
      <c r="BU80" s="137"/>
      <c r="BV80" s="137"/>
      <c r="BW80" s="134"/>
      <c r="BX80" s="134"/>
      <c r="BZ80" s="24">
        <v>18</v>
      </c>
      <c r="CA80" s="123"/>
      <c r="CB80" s="124"/>
      <c r="CC80" s="124"/>
      <c r="CD80" s="124"/>
      <c r="CE80" s="124"/>
      <c r="CF80" s="124"/>
      <c r="CG80" s="124"/>
      <c r="CH80" s="124"/>
      <c r="CI80" s="124"/>
      <c r="CJ80" s="137"/>
      <c r="CK80" s="137"/>
      <c r="CL80" s="134"/>
      <c r="CM80" s="134"/>
      <c r="CP80" s="24">
        <v>18</v>
      </c>
      <c r="CQ80" s="123"/>
      <c r="CR80" s="124"/>
      <c r="CS80" s="124"/>
      <c r="CT80" s="124"/>
      <c r="CU80" s="124"/>
      <c r="CV80" s="124"/>
      <c r="CW80" s="124"/>
      <c r="CX80" s="124"/>
      <c r="CY80" s="124"/>
      <c r="CZ80" s="137"/>
      <c r="DA80" s="137"/>
      <c r="DB80" s="134"/>
      <c r="DC80" s="134"/>
      <c r="DE80" s="24">
        <v>18</v>
      </c>
      <c r="DF80" s="123"/>
      <c r="DG80" s="124"/>
      <c r="DH80" s="124"/>
      <c r="DI80" s="124"/>
      <c r="DJ80" s="124"/>
      <c r="DK80" s="124"/>
      <c r="DL80" s="124"/>
      <c r="DM80" s="124"/>
      <c r="DN80" s="124"/>
      <c r="DO80" s="137"/>
      <c r="DP80" s="137"/>
      <c r="DQ80" s="134"/>
      <c r="DR80" s="134"/>
      <c r="DT80" s="24">
        <v>18</v>
      </c>
      <c r="DU80" s="123"/>
      <c r="DV80" s="124"/>
      <c r="DW80" s="124"/>
      <c r="DX80" s="124"/>
      <c r="DY80" s="124"/>
      <c r="DZ80" s="124"/>
      <c r="EA80" s="124"/>
      <c r="EB80" s="124"/>
      <c r="EC80" s="124"/>
      <c r="ED80" s="137"/>
      <c r="EE80" s="137"/>
      <c r="EF80" s="134"/>
      <c r="EG80" s="134"/>
    </row>
    <row r="82" spans="2:138" ht="14.25" thickBot="1"/>
    <row r="83" spans="2:138" ht="19.5" thickBot="1">
      <c r="B83" s="115">
        <v>10</v>
      </c>
      <c r="C83" s="148" t="s">
        <v>216</v>
      </c>
      <c r="D83" s="148"/>
      <c r="E83" s="148"/>
      <c r="F83" s="148"/>
      <c r="G83" s="148"/>
      <c r="H83" s="148"/>
      <c r="I83" s="148"/>
      <c r="J83" s="148"/>
      <c r="K83" s="149"/>
      <c r="L83" s="121"/>
      <c r="M83" s="150"/>
      <c r="N83" s="148"/>
      <c r="O83" s="149"/>
      <c r="Q83" s="115">
        <v>11</v>
      </c>
      <c r="R83" s="148" t="s">
        <v>216</v>
      </c>
      <c r="S83" s="148"/>
      <c r="T83" s="148"/>
      <c r="U83" s="148"/>
      <c r="V83" s="148"/>
      <c r="W83" s="148"/>
      <c r="X83" s="148"/>
      <c r="Y83" s="148"/>
      <c r="Z83" s="149"/>
      <c r="AA83" s="121"/>
      <c r="AB83" s="150"/>
      <c r="AC83" s="148"/>
      <c r="AD83" s="149"/>
      <c r="AF83" s="115">
        <v>12</v>
      </c>
      <c r="AG83" s="148" t="s">
        <v>216</v>
      </c>
      <c r="AH83" s="148"/>
      <c r="AI83" s="148"/>
      <c r="AJ83" s="148"/>
      <c r="AK83" s="148"/>
      <c r="AL83" s="148"/>
      <c r="AM83" s="148"/>
      <c r="AN83" s="148"/>
      <c r="AO83" s="149"/>
      <c r="AP83" s="121"/>
      <c r="AQ83" s="150"/>
      <c r="AR83" s="148"/>
      <c r="AS83" s="149"/>
      <c r="AV83" s="115">
        <v>22</v>
      </c>
      <c r="AW83" s="148" t="s">
        <v>216</v>
      </c>
      <c r="AX83" s="148"/>
      <c r="AY83" s="148"/>
      <c r="AZ83" s="148"/>
      <c r="BA83" s="148"/>
      <c r="BB83" s="148"/>
      <c r="BC83" s="148"/>
      <c r="BD83" s="148"/>
      <c r="BE83" s="149"/>
      <c r="BF83" s="121"/>
      <c r="BG83" s="150"/>
      <c r="BH83" s="148"/>
      <c r="BI83" s="149"/>
      <c r="BK83" s="115">
        <v>23</v>
      </c>
      <c r="BL83" s="148" t="s">
        <v>216</v>
      </c>
      <c r="BM83" s="148"/>
      <c r="BN83" s="148"/>
      <c r="BO83" s="148"/>
      <c r="BP83" s="148"/>
      <c r="BQ83" s="148"/>
      <c r="BR83" s="148"/>
      <c r="BS83" s="148"/>
      <c r="BT83" s="149"/>
      <c r="BU83" s="121"/>
      <c r="BV83" s="150"/>
      <c r="BW83" s="148"/>
      <c r="BX83" s="149"/>
      <c r="BZ83" s="115">
        <v>24</v>
      </c>
      <c r="CA83" s="148" t="s">
        <v>216</v>
      </c>
      <c r="CB83" s="148"/>
      <c r="CC83" s="148"/>
      <c r="CD83" s="148"/>
      <c r="CE83" s="148"/>
      <c r="CF83" s="148"/>
      <c r="CG83" s="148"/>
      <c r="CH83" s="148"/>
      <c r="CI83" s="149"/>
      <c r="CJ83" s="121"/>
      <c r="CK83" s="150"/>
      <c r="CL83" s="148"/>
      <c r="CM83" s="149"/>
      <c r="CP83" s="115">
        <v>34</v>
      </c>
      <c r="CQ83" s="148" t="s">
        <v>216</v>
      </c>
      <c r="CR83" s="148"/>
      <c r="CS83" s="148"/>
      <c r="CT83" s="148"/>
      <c r="CU83" s="148"/>
      <c r="CV83" s="148"/>
      <c r="CW83" s="148"/>
      <c r="CX83" s="148"/>
      <c r="CY83" s="149"/>
      <c r="CZ83" s="121"/>
      <c r="DA83" s="150"/>
      <c r="DB83" s="148"/>
      <c r="DC83" s="149"/>
      <c r="DE83" s="115">
        <v>35</v>
      </c>
      <c r="DF83" s="148" t="s">
        <v>216</v>
      </c>
      <c r="DG83" s="148"/>
      <c r="DH83" s="148"/>
      <c r="DI83" s="148"/>
      <c r="DJ83" s="148"/>
      <c r="DK83" s="148"/>
      <c r="DL83" s="148"/>
      <c r="DM83" s="148"/>
      <c r="DN83" s="149"/>
      <c r="DO83" s="121"/>
      <c r="DP83" s="150"/>
      <c r="DQ83" s="148"/>
      <c r="DR83" s="149"/>
      <c r="DT83" s="115">
        <v>36</v>
      </c>
      <c r="DU83" s="148" t="s">
        <v>216</v>
      </c>
      <c r="DV83" s="148"/>
      <c r="DW83" s="148"/>
      <c r="DX83" s="148"/>
      <c r="DY83" s="148"/>
      <c r="DZ83" s="148"/>
      <c r="EA83" s="148"/>
      <c r="EB83" s="148"/>
      <c r="EC83" s="149"/>
      <c r="ED83" s="121"/>
      <c r="EE83" s="150"/>
      <c r="EF83" s="148"/>
      <c r="EG83" s="149"/>
    </row>
    <row r="84" spans="2:138" ht="12" customHeight="1" thickBot="1">
      <c r="B84" s="25"/>
      <c r="C84" s="144" t="s">
        <v>223</v>
      </c>
      <c r="D84" s="143"/>
      <c r="E84" s="143"/>
      <c r="F84" s="143"/>
      <c r="G84" s="143"/>
      <c r="H84" s="143"/>
      <c r="I84" s="143"/>
      <c r="J84" s="143"/>
      <c r="K84" s="142"/>
      <c r="L84" s="122" t="s">
        <v>224</v>
      </c>
      <c r="M84" s="122" t="s">
        <v>217</v>
      </c>
      <c r="N84" s="140" t="s">
        <v>218</v>
      </c>
      <c r="O84" s="141"/>
      <c r="Q84" s="25"/>
      <c r="R84" s="144" t="s">
        <v>223</v>
      </c>
      <c r="S84" s="143"/>
      <c r="T84" s="143"/>
      <c r="U84" s="143"/>
      <c r="V84" s="143"/>
      <c r="W84" s="143"/>
      <c r="X84" s="143"/>
      <c r="Y84" s="143"/>
      <c r="Z84" s="142"/>
      <c r="AA84" s="122" t="s">
        <v>224</v>
      </c>
      <c r="AB84" s="122" t="s">
        <v>217</v>
      </c>
      <c r="AC84" s="140" t="s">
        <v>218</v>
      </c>
      <c r="AD84" s="141"/>
      <c r="AE84" s="27"/>
      <c r="AF84" s="31"/>
      <c r="AG84" s="144" t="s">
        <v>223</v>
      </c>
      <c r="AH84" s="143"/>
      <c r="AI84" s="143"/>
      <c r="AJ84" s="143"/>
      <c r="AK84" s="143"/>
      <c r="AL84" s="143"/>
      <c r="AM84" s="143"/>
      <c r="AN84" s="143"/>
      <c r="AO84" s="142"/>
      <c r="AP84" s="122" t="s">
        <v>224</v>
      </c>
      <c r="AQ84" s="122" t="s">
        <v>217</v>
      </c>
      <c r="AR84" s="140" t="s">
        <v>218</v>
      </c>
      <c r="AS84" s="141"/>
      <c r="AT84" s="27"/>
      <c r="AV84" s="25"/>
      <c r="AW84" s="144" t="s">
        <v>223</v>
      </c>
      <c r="AX84" s="143"/>
      <c r="AY84" s="143"/>
      <c r="AZ84" s="143"/>
      <c r="BA84" s="143"/>
      <c r="BB84" s="143"/>
      <c r="BC84" s="143"/>
      <c r="BD84" s="143"/>
      <c r="BE84" s="142"/>
      <c r="BF84" s="122" t="s">
        <v>224</v>
      </c>
      <c r="BG84" s="122" t="s">
        <v>217</v>
      </c>
      <c r="BH84" s="140" t="s">
        <v>218</v>
      </c>
      <c r="BI84" s="141"/>
      <c r="BK84" s="25"/>
      <c r="BL84" s="144" t="s">
        <v>223</v>
      </c>
      <c r="BM84" s="143"/>
      <c r="BN84" s="143"/>
      <c r="BO84" s="143"/>
      <c r="BP84" s="143"/>
      <c r="BQ84" s="143"/>
      <c r="BR84" s="143"/>
      <c r="BS84" s="143"/>
      <c r="BT84" s="142"/>
      <c r="BU84" s="122" t="s">
        <v>224</v>
      </c>
      <c r="BV84" s="122" t="s">
        <v>217</v>
      </c>
      <c r="BW84" s="140" t="s">
        <v>218</v>
      </c>
      <c r="BX84" s="141"/>
      <c r="BY84" s="27"/>
      <c r="BZ84" s="31"/>
      <c r="CA84" s="144" t="s">
        <v>223</v>
      </c>
      <c r="CB84" s="143"/>
      <c r="CC84" s="143"/>
      <c r="CD84" s="143"/>
      <c r="CE84" s="143"/>
      <c r="CF84" s="143"/>
      <c r="CG84" s="143"/>
      <c r="CH84" s="143"/>
      <c r="CI84" s="142"/>
      <c r="CJ84" s="122" t="s">
        <v>224</v>
      </c>
      <c r="CK84" s="122" t="s">
        <v>217</v>
      </c>
      <c r="CL84" s="140" t="s">
        <v>218</v>
      </c>
      <c r="CM84" s="141"/>
      <c r="CN84" s="27"/>
      <c r="CP84" s="25"/>
      <c r="CQ84" s="144" t="s">
        <v>223</v>
      </c>
      <c r="CR84" s="143"/>
      <c r="CS84" s="143"/>
      <c r="CT84" s="143"/>
      <c r="CU84" s="143"/>
      <c r="CV84" s="143"/>
      <c r="CW84" s="143"/>
      <c r="CX84" s="143"/>
      <c r="CY84" s="142"/>
      <c r="CZ84" s="122" t="s">
        <v>224</v>
      </c>
      <c r="DA84" s="122" t="s">
        <v>217</v>
      </c>
      <c r="DB84" s="140" t="s">
        <v>218</v>
      </c>
      <c r="DC84" s="141"/>
      <c r="DE84" s="25"/>
      <c r="DF84" s="144" t="s">
        <v>223</v>
      </c>
      <c r="DG84" s="143"/>
      <c r="DH84" s="143"/>
      <c r="DI84" s="143"/>
      <c r="DJ84" s="143"/>
      <c r="DK84" s="143"/>
      <c r="DL84" s="143"/>
      <c r="DM84" s="143"/>
      <c r="DN84" s="142"/>
      <c r="DO84" s="122" t="s">
        <v>224</v>
      </c>
      <c r="DP84" s="122" t="s">
        <v>217</v>
      </c>
      <c r="DQ84" s="140" t="s">
        <v>218</v>
      </c>
      <c r="DR84" s="141"/>
      <c r="DS84" s="27"/>
      <c r="DT84" s="31"/>
      <c r="DU84" s="144" t="s">
        <v>223</v>
      </c>
      <c r="DV84" s="143"/>
      <c r="DW84" s="143"/>
      <c r="DX84" s="143"/>
      <c r="DY84" s="143"/>
      <c r="DZ84" s="143"/>
      <c r="EA84" s="143"/>
      <c r="EB84" s="143"/>
      <c r="EC84" s="142"/>
      <c r="ED84" s="122" t="s">
        <v>224</v>
      </c>
      <c r="EE84" s="122" t="s">
        <v>217</v>
      </c>
      <c r="EF84" s="140" t="s">
        <v>218</v>
      </c>
      <c r="EG84" s="141"/>
      <c r="EH84" s="27"/>
    </row>
    <row r="85" spans="2:138" ht="12" customHeight="1" thickBot="1">
      <c r="B85" s="25" t="s">
        <v>175</v>
      </c>
      <c r="C85" s="123"/>
      <c r="D85" s="124"/>
      <c r="E85" s="124"/>
      <c r="F85" s="124"/>
      <c r="G85" s="124"/>
      <c r="H85" s="124"/>
      <c r="I85" s="124"/>
      <c r="J85" s="124"/>
      <c r="K85" s="124"/>
      <c r="L85" s="125"/>
      <c r="M85" s="125"/>
      <c r="N85" s="138"/>
      <c r="O85" s="139"/>
      <c r="Q85" s="25" t="s">
        <v>175</v>
      </c>
      <c r="R85" s="123"/>
      <c r="S85" s="124"/>
      <c r="T85" s="124"/>
      <c r="U85" s="124"/>
      <c r="V85" s="124"/>
      <c r="W85" s="124"/>
      <c r="X85" s="124"/>
      <c r="Y85" s="124"/>
      <c r="Z85" s="124"/>
      <c r="AA85" s="125"/>
      <c r="AB85" s="125"/>
      <c r="AC85" s="138"/>
      <c r="AD85" s="139"/>
      <c r="AE85" s="27"/>
      <c r="AF85" s="31" t="s">
        <v>175</v>
      </c>
      <c r="AG85" s="123"/>
      <c r="AH85" s="124"/>
      <c r="AI85" s="124"/>
      <c r="AJ85" s="124"/>
      <c r="AK85" s="124"/>
      <c r="AL85" s="124"/>
      <c r="AM85" s="124"/>
      <c r="AN85" s="124"/>
      <c r="AO85" s="124"/>
      <c r="AP85" s="125"/>
      <c r="AQ85" s="125"/>
      <c r="AR85" s="138"/>
      <c r="AS85" s="139"/>
      <c r="AT85" s="27"/>
      <c r="AV85" s="25" t="s">
        <v>175</v>
      </c>
      <c r="AW85" s="123"/>
      <c r="AX85" s="124"/>
      <c r="AY85" s="124"/>
      <c r="AZ85" s="124"/>
      <c r="BA85" s="124"/>
      <c r="BB85" s="124"/>
      <c r="BC85" s="124"/>
      <c r="BD85" s="124"/>
      <c r="BE85" s="124"/>
      <c r="BF85" s="125"/>
      <c r="BG85" s="125"/>
      <c r="BH85" s="138"/>
      <c r="BI85" s="139"/>
      <c r="BK85" s="25" t="s">
        <v>175</v>
      </c>
      <c r="BL85" s="123"/>
      <c r="BM85" s="124"/>
      <c r="BN85" s="124"/>
      <c r="BO85" s="124"/>
      <c r="BP85" s="124"/>
      <c r="BQ85" s="124"/>
      <c r="BR85" s="124"/>
      <c r="BS85" s="124"/>
      <c r="BT85" s="124"/>
      <c r="BU85" s="125"/>
      <c r="BV85" s="125"/>
      <c r="BW85" s="138"/>
      <c r="BX85" s="139"/>
      <c r="BY85" s="27"/>
      <c r="BZ85" s="31" t="s">
        <v>175</v>
      </c>
      <c r="CA85" s="123"/>
      <c r="CB85" s="124"/>
      <c r="CC85" s="124"/>
      <c r="CD85" s="124"/>
      <c r="CE85" s="124"/>
      <c r="CF85" s="124"/>
      <c r="CG85" s="124"/>
      <c r="CH85" s="124"/>
      <c r="CI85" s="124"/>
      <c r="CJ85" s="125"/>
      <c r="CK85" s="125"/>
      <c r="CL85" s="138"/>
      <c r="CM85" s="139"/>
      <c r="CN85" s="27"/>
      <c r="CP85" s="25" t="s">
        <v>175</v>
      </c>
      <c r="CQ85" s="123"/>
      <c r="CR85" s="124"/>
      <c r="CS85" s="124"/>
      <c r="CT85" s="124"/>
      <c r="CU85" s="124"/>
      <c r="CV85" s="124"/>
      <c r="CW85" s="124"/>
      <c r="CX85" s="124"/>
      <c r="CY85" s="124"/>
      <c r="CZ85" s="125"/>
      <c r="DA85" s="125"/>
      <c r="DB85" s="138"/>
      <c r="DC85" s="139"/>
      <c r="DE85" s="25" t="s">
        <v>175</v>
      </c>
      <c r="DF85" s="123"/>
      <c r="DG85" s="124"/>
      <c r="DH85" s="124"/>
      <c r="DI85" s="124"/>
      <c r="DJ85" s="124"/>
      <c r="DK85" s="124"/>
      <c r="DL85" s="124"/>
      <c r="DM85" s="124"/>
      <c r="DN85" s="124"/>
      <c r="DO85" s="125"/>
      <c r="DP85" s="125"/>
      <c r="DQ85" s="138"/>
      <c r="DR85" s="139"/>
      <c r="DS85" s="27"/>
      <c r="DT85" s="31" t="s">
        <v>175</v>
      </c>
      <c r="DU85" s="123"/>
      <c r="DV85" s="124"/>
      <c r="DW85" s="124"/>
      <c r="DX85" s="124"/>
      <c r="DY85" s="124"/>
      <c r="DZ85" s="124"/>
      <c r="EA85" s="124"/>
      <c r="EB85" s="124"/>
      <c r="EC85" s="124"/>
      <c r="ED85" s="125"/>
      <c r="EE85" s="125"/>
      <c r="EF85" s="138"/>
      <c r="EG85" s="139"/>
      <c r="EH85" s="27"/>
    </row>
    <row r="86" spans="2:138" ht="12" customHeight="1" thickBot="1">
      <c r="B86" s="25" t="s">
        <v>77</v>
      </c>
      <c r="C86" s="123"/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38"/>
      <c r="O86" s="139"/>
      <c r="Q86" s="25" t="s">
        <v>77</v>
      </c>
      <c r="R86" s="123"/>
      <c r="S86" s="124"/>
      <c r="T86" s="124"/>
      <c r="U86" s="124"/>
      <c r="V86" s="124"/>
      <c r="W86" s="124"/>
      <c r="X86" s="124"/>
      <c r="Y86" s="124"/>
      <c r="Z86" s="124"/>
      <c r="AA86" s="125"/>
      <c r="AB86" s="125"/>
      <c r="AC86" s="138"/>
      <c r="AD86" s="139"/>
      <c r="AE86" s="27"/>
      <c r="AF86" s="31" t="s">
        <v>77</v>
      </c>
      <c r="AG86" s="123"/>
      <c r="AH86" s="124"/>
      <c r="AI86" s="124"/>
      <c r="AJ86" s="124"/>
      <c r="AK86" s="124"/>
      <c r="AL86" s="124"/>
      <c r="AM86" s="124"/>
      <c r="AN86" s="124"/>
      <c r="AO86" s="124"/>
      <c r="AP86" s="125"/>
      <c r="AQ86" s="125"/>
      <c r="AR86" s="138"/>
      <c r="AS86" s="139"/>
      <c r="AT86" s="27"/>
      <c r="AV86" s="25" t="s">
        <v>77</v>
      </c>
      <c r="AW86" s="123"/>
      <c r="AX86" s="124"/>
      <c r="AY86" s="124"/>
      <c r="AZ86" s="124"/>
      <c r="BA86" s="124"/>
      <c r="BB86" s="124"/>
      <c r="BC86" s="124"/>
      <c r="BD86" s="124"/>
      <c r="BE86" s="124"/>
      <c r="BF86" s="125"/>
      <c r="BG86" s="125"/>
      <c r="BH86" s="138"/>
      <c r="BI86" s="139"/>
      <c r="BK86" s="25" t="s">
        <v>77</v>
      </c>
      <c r="BL86" s="123"/>
      <c r="BM86" s="124"/>
      <c r="BN86" s="124"/>
      <c r="BO86" s="124"/>
      <c r="BP86" s="124"/>
      <c r="BQ86" s="124"/>
      <c r="BR86" s="124"/>
      <c r="BS86" s="124"/>
      <c r="BT86" s="124"/>
      <c r="BU86" s="125"/>
      <c r="BV86" s="125"/>
      <c r="BW86" s="138"/>
      <c r="BX86" s="139"/>
      <c r="BY86" s="27"/>
      <c r="BZ86" s="31" t="s">
        <v>77</v>
      </c>
      <c r="CA86" s="123"/>
      <c r="CB86" s="124"/>
      <c r="CC86" s="124"/>
      <c r="CD86" s="124"/>
      <c r="CE86" s="124"/>
      <c r="CF86" s="124"/>
      <c r="CG86" s="124"/>
      <c r="CH86" s="124"/>
      <c r="CI86" s="124"/>
      <c r="CJ86" s="125"/>
      <c r="CK86" s="125"/>
      <c r="CL86" s="138"/>
      <c r="CM86" s="139"/>
      <c r="CN86" s="27"/>
      <c r="CP86" s="25" t="s">
        <v>77</v>
      </c>
      <c r="CQ86" s="123"/>
      <c r="CR86" s="124"/>
      <c r="CS86" s="124"/>
      <c r="CT86" s="124"/>
      <c r="CU86" s="124"/>
      <c r="CV86" s="124"/>
      <c r="CW86" s="124"/>
      <c r="CX86" s="124"/>
      <c r="CY86" s="124"/>
      <c r="CZ86" s="125"/>
      <c r="DA86" s="125"/>
      <c r="DB86" s="138"/>
      <c r="DC86" s="139"/>
      <c r="DE86" s="25" t="s">
        <v>77</v>
      </c>
      <c r="DF86" s="123"/>
      <c r="DG86" s="124"/>
      <c r="DH86" s="124"/>
      <c r="DI86" s="124"/>
      <c r="DJ86" s="124"/>
      <c r="DK86" s="124"/>
      <c r="DL86" s="124"/>
      <c r="DM86" s="124"/>
      <c r="DN86" s="124"/>
      <c r="DO86" s="125"/>
      <c r="DP86" s="125"/>
      <c r="DQ86" s="138"/>
      <c r="DR86" s="139"/>
      <c r="DS86" s="27"/>
      <c r="DT86" s="31" t="s">
        <v>77</v>
      </c>
      <c r="DU86" s="123"/>
      <c r="DV86" s="124"/>
      <c r="DW86" s="124"/>
      <c r="DX86" s="124"/>
      <c r="DY86" s="124"/>
      <c r="DZ86" s="124"/>
      <c r="EA86" s="124"/>
      <c r="EB86" s="124"/>
      <c r="EC86" s="124"/>
      <c r="ED86" s="125"/>
      <c r="EE86" s="125"/>
      <c r="EF86" s="138"/>
      <c r="EG86" s="139"/>
      <c r="EH86" s="27"/>
    </row>
    <row r="87" spans="2:138" ht="12" customHeight="1" thickBot="1">
      <c r="B87" s="25" t="s">
        <v>181</v>
      </c>
      <c r="C87" s="123"/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38"/>
      <c r="O87" s="139"/>
      <c r="Q87" s="25" t="s">
        <v>181</v>
      </c>
      <c r="R87" s="123"/>
      <c r="S87" s="124"/>
      <c r="T87" s="124"/>
      <c r="U87" s="124"/>
      <c r="V87" s="124"/>
      <c r="W87" s="124"/>
      <c r="X87" s="124"/>
      <c r="Y87" s="124"/>
      <c r="Z87" s="124"/>
      <c r="AA87" s="125"/>
      <c r="AB87" s="125"/>
      <c r="AC87" s="138"/>
      <c r="AD87" s="139"/>
      <c r="AE87" s="27"/>
      <c r="AF87" s="31" t="s">
        <v>181</v>
      </c>
      <c r="AG87" s="123"/>
      <c r="AH87" s="124"/>
      <c r="AI87" s="124"/>
      <c r="AJ87" s="124"/>
      <c r="AK87" s="124"/>
      <c r="AL87" s="124"/>
      <c r="AM87" s="124"/>
      <c r="AN87" s="124"/>
      <c r="AO87" s="124"/>
      <c r="AP87" s="125"/>
      <c r="AQ87" s="125"/>
      <c r="AR87" s="138"/>
      <c r="AS87" s="139"/>
      <c r="AT87" s="27"/>
      <c r="AV87" s="25" t="s">
        <v>181</v>
      </c>
      <c r="AW87" s="123"/>
      <c r="AX87" s="124"/>
      <c r="AY87" s="124"/>
      <c r="AZ87" s="124"/>
      <c r="BA87" s="124"/>
      <c r="BB87" s="124"/>
      <c r="BC87" s="124"/>
      <c r="BD87" s="124"/>
      <c r="BE87" s="124"/>
      <c r="BF87" s="125"/>
      <c r="BG87" s="125"/>
      <c r="BH87" s="138"/>
      <c r="BI87" s="139"/>
      <c r="BK87" s="25" t="s">
        <v>181</v>
      </c>
      <c r="BL87" s="123"/>
      <c r="BM87" s="124"/>
      <c r="BN87" s="124"/>
      <c r="BO87" s="124"/>
      <c r="BP87" s="124"/>
      <c r="BQ87" s="124"/>
      <c r="BR87" s="124"/>
      <c r="BS87" s="124"/>
      <c r="BT87" s="124"/>
      <c r="BU87" s="125"/>
      <c r="BV87" s="125"/>
      <c r="BW87" s="138"/>
      <c r="BX87" s="139"/>
      <c r="BY87" s="27"/>
      <c r="BZ87" s="31" t="s">
        <v>181</v>
      </c>
      <c r="CA87" s="123"/>
      <c r="CB87" s="124"/>
      <c r="CC87" s="124"/>
      <c r="CD87" s="124"/>
      <c r="CE87" s="124"/>
      <c r="CF87" s="124"/>
      <c r="CG87" s="124"/>
      <c r="CH87" s="124"/>
      <c r="CI87" s="124"/>
      <c r="CJ87" s="125"/>
      <c r="CK87" s="125"/>
      <c r="CL87" s="138"/>
      <c r="CM87" s="139"/>
      <c r="CN87" s="27"/>
      <c r="CP87" s="25" t="s">
        <v>181</v>
      </c>
      <c r="CQ87" s="123"/>
      <c r="CR87" s="124"/>
      <c r="CS87" s="124"/>
      <c r="CT87" s="124"/>
      <c r="CU87" s="124"/>
      <c r="CV87" s="124"/>
      <c r="CW87" s="124"/>
      <c r="CX87" s="124"/>
      <c r="CY87" s="124"/>
      <c r="CZ87" s="125"/>
      <c r="DA87" s="125"/>
      <c r="DB87" s="138"/>
      <c r="DC87" s="139"/>
      <c r="DE87" s="25" t="s">
        <v>181</v>
      </c>
      <c r="DF87" s="123"/>
      <c r="DG87" s="124"/>
      <c r="DH87" s="124"/>
      <c r="DI87" s="124"/>
      <c r="DJ87" s="124"/>
      <c r="DK87" s="124"/>
      <c r="DL87" s="124"/>
      <c r="DM87" s="124"/>
      <c r="DN87" s="124"/>
      <c r="DO87" s="125"/>
      <c r="DP87" s="125"/>
      <c r="DQ87" s="138"/>
      <c r="DR87" s="139"/>
      <c r="DS87" s="27"/>
      <c r="DT87" s="31" t="s">
        <v>181</v>
      </c>
      <c r="DU87" s="123"/>
      <c r="DV87" s="124"/>
      <c r="DW87" s="124"/>
      <c r="DX87" s="124"/>
      <c r="DY87" s="124"/>
      <c r="DZ87" s="124"/>
      <c r="EA87" s="124"/>
      <c r="EB87" s="124"/>
      <c r="EC87" s="124"/>
      <c r="ED87" s="125"/>
      <c r="EE87" s="125"/>
      <c r="EF87" s="138"/>
      <c r="EG87" s="139"/>
      <c r="EH87" s="27"/>
    </row>
    <row r="88" spans="2:138" ht="12" customHeight="1" thickBot="1">
      <c r="B88" s="21" t="s">
        <v>177</v>
      </c>
      <c r="C88" s="126"/>
      <c r="D88" s="127"/>
      <c r="E88" s="127"/>
      <c r="F88" s="127"/>
      <c r="G88" s="127"/>
      <c r="H88" s="127"/>
      <c r="I88" s="127"/>
      <c r="J88" s="127"/>
      <c r="K88" s="127"/>
      <c r="L88" s="128"/>
      <c r="M88" s="128"/>
      <c r="N88" s="138"/>
      <c r="O88" s="139"/>
      <c r="Q88" s="21" t="s">
        <v>177</v>
      </c>
      <c r="R88" s="126"/>
      <c r="S88" s="127"/>
      <c r="T88" s="127"/>
      <c r="U88" s="127"/>
      <c r="V88" s="127"/>
      <c r="W88" s="127"/>
      <c r="X88" s="127"/>
      <c r="Y88" s="127"/>
      <c r="Z88" s="127"/>
      <c r="AA88" s="128"/>
      <c r="AB88" s="128"/>
      <c r="AC88" s="138"/>
      <c r="AD88" s="139"/>
      <c r="AE88" s="27"/>
      <c r="AF88" s="29" t="s">
        <v>177</v>
      </c>
      <c r="AG88" s="126"/>
      <c r="AH88" s="127"/>
      <c r="AI88" s="127"/>
      <c r="AJ88" s="127"/>
      <c r="AK88" s="127"/>
      <c r="AL88" s="127"/>
      <c r="AM88" s="127"/>
      <c r="AN88" s="127"/>
      <c r="AO88" s="127"/>
      <c r="AP88" s="128"/>
      <c r="AQ88" s="128"/>
      <c r="AR88" s="138"/>
      <c r="AS88" s="139"/>
      <c r="AT88" s="27"/>
      <c r="AV88" s="21" t="s">
        <v>177</v>
      </c>
      <c r="AW88" s="126"/>
      <c r="AX88" s="127"/>
      <c r="AY88" s="127"/>
      <c r="AZ88" s="127"/>
      <c r="BA88" s="127"/>
      <c r="BB88" s="127"/>
      <c r="BC88" s="127"/>
      <c r="BD88" s="127"/>
      <c r="BE88" s="127"/>
      <c r="BF88" s="128"/>
      <c r="BG88" s="128"/>
      <c r="BH88" s="138"/>
      <c r="BI88" s="139"/>
      <c r="BK88" s="21" t="s">
        <v>177</v>
      </c>
      <c r="BL88" s="126"/>
      <c r="BM88" s="127"/>
      <c r="BN88" s="127"/>
      <c r="BO88" s="127"/>
      <c r="BP88" s="127"/>
      <c r="BQ88" s="127"/>
      <c r="BR88" s="127"/>
      <c r="BS88" s="127"/>
      <c r="BT88" s="127"/>
      <c r="BU88" s="128"/>
      <c r="BV88" s="128"/>
      <c r="BW88" s="138"/>
      <c r="BX88" s="139"/>
      <c r="BY88" s="27"/>
      <c r="BZ88" s="29" t="s">
        <v>177</v>
      </c>
      <c r="CA88" s="126"/>
      <c r="CB88" s="127"/>
      <c r="CC88" s="127"/>
      <c r="CD88" s="127"/>
      <c r="CE88" s="127"/>
      <c r="CF88" s="127"/>
      <c r="CG88" s="127"/>
      <c r="CH88" s="127"/>
      <c r="CI88" s="127"/>
      <c r="CJ88" s="128"/>
      <c r="CK88" s="128"/>
      <c r="CL88" s="138"/>
      <c r="CM88" s="139"/>
      <c r="CN88" s="27"/>
      <c r="CP88" s="21" t="s">
        <v>177</v>
      </c>
      <c r="CQ88" s="126"/>
      <c r="CR88" s="127"/>
      <c r="CS88" s="127"/>
      <c r="CT88" s="127"/>
      <c r="CU88" s="127"/>
      <c r="CV88" s="127"/>
      <c r="CW88" s="127"/>
      <c r="CX88" s="127"/>
      <c r="CY88" s="127"/>
      <c r="CZ88" s="128"/>
      <c r="DA88" s="128"/>
      <c r="DB88" s="138"/>
      <c r="DC88" s="139"/>
      <c r="DE88" s="21" t="s">
        <v>177</v>
      </c>
      <c r="DF88" s="126"/>
      <c r="DG88" s="127"/>
      <c r="DH88" s="127"/>
      <c r="DI88" s="127"/>
      <c r="DJ88" s="127"/>
      <c r="DK88" s="127"/>
      <c r="DL88" s="127"/>
      <c r="DM88" s="127"/>
      <c r="DN88" s="127"/>
      <c r="DO88" s="128"/>
      <c r="DP88" s="128"/>
      <c r="DQ88" s="138"/>
      <c r="DR88" s="139"/>
      <c r="DS88" s="27"/>
      <c r="DT88" s="29" t="s">
        <v>177</v>
      </c>
      <c r="DU88" s="126"/>
      <c r="DV88" s="127"/>
      <c r="DW88" s="127"/>
      <c r="DX88" s="127"/>
      <c r="DY88" s="127"/>
      <c r="DZ88" s="127"/>
      <c r="EA88" s="127"/>
      <c r="EB88" s="127"/>
      <c r="EC88" s="127"/>
      <c r="ED88" s="128"/>
      <c r="EE88" s="128"/>
      <c r="EF88" s="138"/>
      <c r="EG88" s="139"/>
      <c r="EH88" s="27"/>
    </row>
    <row r="89" spans="2:138" ht="12" customHeight="1" thickBot="1">
      <c r="B89" s="23"/>
      <c r="C89" s="145" t="s">
        <v>219</v>
      </c>
      <c r="D89" s="146"/>
      <c r="E89" s="146"/>
      <c r="F89" s="146"/>
      <c r="G89" s="146"/>
      <c r="H89" s="146"/>
      <c r="I89" s="146"/>
      <c r="J89" s="146"/>
      <c r="K89" s="147"/>
      <c r="L89" s="129" t="s">
        <v>224</v>
      </c>
      <c r="M89" s="130" t="s">
        <v>220</v>
      </c>
      <c r="N89" s="129" t="s">
        <v>221</v>
      </c>
      <c r="O89" s="129" t="s">
        <v>222</v>
      </c>
      <c r="Q89" s="23"/>
      <c r="R89" s="145" t="s">
        <v>219</v>
      </c>
      <c r="S89" s="146"/>
      <c r="T89" s="146"/>
      <c r="U89" s="146"/>
      <c r="V89" s="146"/>
      <c r="W89" s="146"/>
      <c r="X89" s="146"/>
      <c r="Y89" s="146"/>
      <c r="Z89" s="147"/>
      <c r="AA89" s="129" t="s">
        <v>224</v>
      </c>
      <c r="AB89" s="130" t="s">
        <v>220</v>
      </c>
      <c r="AC89" s="129" t="s">
        <v>221</v>
      </c>
      <c r="AD89" s="129" t="s">
        <v>222</v>
      </c>
      <c r="AE89" s="27"/>
      <c r="AF89" s="32"/>
      <c r="AG89" s="145" t="s">
        <v>219</v>
      </c>
      <c r="AH89" s="146"/>
      <c r="AI89" s="146"/>
      <c r="AJ89" s="146"/>
      <c r="AK89" s="146"/>
      <c r="AL89" s="146"/>
      <c r="AM89" s="146"/>
      <c r="AN89" s="146"/>
      <c r="AO89" s="147"/>
      <c r="AP89" s="129" t="s">
        <v>224</v>
      </c>
      <c r="AQ89" s="130" t="s">
        <v>220</v>
      </c>
      <c r="AR89" s="129" t="s">
        <v>221</v>
      </c>
      <c r="AS89" s="129" t="s">
        <v>222</v>
      </c>
      <c r="AT89" s="27"/>
      <c r="AV89" s="23"/>
      <c r="AW89" s="145" t="s">
        <v>219</v>
      </c>
      <c r="AX89" s="146"/>
      <c r="AY89" s="146"/>
      <c r="AZ89" s="146"/>
      <c r="BA89" s="146"/>
      <c r="BB89" s="146"/>
      <c r="BC89" s="146"/>
      <c r="BD89" s="146"/>
      <c r="BE89" s="147"/>
      <c r="BF89" s="129" t="s">
        <v>224</v>
      </c>
      <c r="BG89" s="130" t="s">
        <v>220</v>
      </c>
      <c r="BH89" s="129" t="s">
        <v>221</v>
      </c>
      <c r="BI89" s="129" t="s">
        <v>222</v>
      </c>
      <c r="BK89" s="23"/>
      <c r="BL89" s="145" t="s">
        <v>219</v>
      </c>
      <c r="BM89" s="146"/>
      <c r="BN89" s="146"/>
      <c r="BO89" s="146"/>
      <c r="BP89" s="146"/>
      <c r="BQ89" s="146"/>
      <c r="BR89" s="146"/>
      <c r="BS89" s="146"/>
      <c r="BT89" s="147"/>
      <c r="BU89" s="129" t="s">
        <v>224</v>
      </c>
      <c r="BV89" s="130" t="s">
        <v>220</v>
      </c>
      <c r="BW89" s="129" t="s">
        <v>221</v>
      </c>
      <c r="BX89" s="129" t="s">
        <v>222</v>
      </c>
      <c r="BY89" s="27"/>
      <c r="BZ89" s="32"/>
      <c r="CA89" s="145" t="s">
        <v>219</v>
      </c>
      <c r="CB89" s="146"/>
      <c r="CC89" s="146"/>
      <c r="CD89" s="146"/>
      <c r="CE89" s="146"/>
      <c r="CF89" s="146"/>
      <c r="CG89" s="146"/>
      <c r="CH89" s="146"/>
      <c r="CI89" s="147"/>
      <c r="CJ89" s="129" t="s">
        <v>224</v>
      </c>
      <c r="CK89" s="130" t="s">
        <v>220</v>
      </c>
      <c r="CL89" s="129" t="s">
        <v>221</v>
      </c>
      <c r="CM89" s="129" t="s">
        <v>222</v>
      </c>
      <c r="CN89" s="27"/>
      <c r="CP89" s="23"/>
      <c r="CQ89" s="145" t="s">
        <v>219</v>
      </c>
      <c r="CR89" s="146"/>
      <c r="CS89" s="146"/>
      <c r="CT89" s="146"/>
      <c r="CU89" s="146"/>
      <c r="CV89" s="146"/>
      <c r="CW89" s="146"/>
      <c r="CX89" s="146"/>
      <c r="CY89" s="147"/>
      <c r="CZ89" s="129" t="s">
        <v>224</v>
      </c>
      <c r="DA89" s="130" t="s">
        <v>220</v>
      </c>
      <c r="DB89" s="129" t="s">
        <v>221</v>
      </c>
      <c r="DC89" s="129" t="s">
        <v>222</v>
      </c>
      <c r="DE89" s="23"/>
      <c r="DF89" s="145" t="s">
        <v>219</v>
      </c>
      <c r="DG89" s="146"/>
      <c r="DH89" s="146"/>
      <c r="DI89" s="146"/>
      <c r="DJ89" s="146"/>
      <c r="DK89" s="146"/>
      <c r="DL89" s="146"/>
      <c r="DM89" s="146"/>
      <c r="DN89" s="147"/>
      <c r="DO89" s="129" t="s">
        <v>224</v>
      </c>
      <c r="DP89" s="130" t="s">
        <v>220</v>
      </c>
      <c r="DQ89" s="129" t="s">
        <v>221</v>
      </c>
      <c r="DR89" s="129" t="s">
        <v>222</v>
      </c>
      <c r="DS89" s="27"/>
      <c r="DT89" s="32"/>
      <c r="DU89" s="145" t="s">
        <v>219</v>
      </c>
      <c r="DV89" s="146"/>
      <c r="DW89" s="146"/>
      <c r="DX89" s="146"/>
      <c r="DY89" s="146"/>
      <c r="DZ89" s="146"/>
      <c r="EA89" s="146"/>
      <c r="EB89" s="146"/>
      <c r="EC89" s="147"/>
      <c r="ED89" s="129" t="s">
        <v>224</v>
      </c>
      <c r="EE89" s="130" t="s">
        <v>220</v>
      </c>
      <c r="EF89" s="129" t="s">
        <v>221</v>
      </c>
      <c r="EG89" s="129" t="s">
        <v>222</v>
      </c>
      <c r="EH89" s="27"/>
    </row>
    <row r="90" spans="2:138" ht="12" customHeight="1" thickBot="1">
      <c r="B90" s="24">
        <v>1</v>
      </c>
      <c r="C90" s="131"/>
      <c r="D90" s="132"/>
      <c r="E90" s="132"/>
      <c r="F90" s="132"/>
      <c r="G90" s="132"/>
      <c r="H90" s="132"/>
      <c r="I90" s="132"/>
      <c r="J90" s="132"/>
      <c r="K90" s="132"/>
      <c r="L90" s="133"/>
      <c r="M90" s="133"/>
      <c r="N90" s="134"/>
      <c r="O90" s="134"/>
      <c r="Q90" s="24">
        <v>1</v>
      </c>
      <c r="R90" s="131"/>
      <c r="S90" s="132"/>
      <c r="T90" s="132"/>
      <c r="U90" s="132"/>
      <c r="V90" s="132"/>
      <c r="W90" s="132"/>
      <c r="X90" s="132"/>
      <c r="Y90" s="132"/>
      <c r="Z90" s="132"/>
      <c r="AA90" s="133"/>
      <c r="AB90" s="133"/>
      <c r="AC90" s="134"/>
      <c r="AD90" s="134"/>
      <c r="AF90" s="24">
        <v>1</v>
      </c>
      <c r="AG90" s="131"/>
      <c r="AH90" s="132"/>
      <c r="AI90" s="132"/>
      <c r="AJ90" s="132"/>
      <c r="AK90" s="132"/>
      <c r="AL90" s="132"/>
      <c r="AM90" s="132"/>
      <c r="AN90" s="132"/>
      <c r="AO90" s="132"/>
      <c r="AP90" s="133"/>
      <c r="AQ90" s="133"/>
      <c r="AR90" s="134"/>
      <c r="AS90" s="134"/>
      <c r="AV90" s="24">
        <v>1</v>
      </c>
      <c r="AW90" s="131"/>
      <c r="AX90" s="132"/>
      <c r="AY90" s="132"/>
      <c r="AZ90" s="132"/>
      <c r="BA90" s="132"/>
      <c r="BB90" s="132"/>
      <c r="BC90" s="132"/>
      <c r="BD90" s="132"/>
      <c r="BE90" s="132"/>
      <c r="BF90" s="133"/>
      <c r="BG90" s="133"/>
      <c r="BH90" s="134"/>
      <c r="BI90" s="134"/>
      <c r="BK90" s="24">
        <v>1</v>
      </c>
      <c r="BL90" s="131"/>
      <c r="BM90" s="132"/>
      <c r="BN90" s="132"/>
      <c r="BO90" s="132"/>
      <c r="BP90" s="132"/>
      <c r="BQ90" s="132"/>
      <c r="BR90" s="132"/>
      <c r="BS90" s="132"/>
      <c r="BT90" s="132"/>
      <c r="BU90" s="133"/>
      <c r="BV90" s="133"/>
      <c r="BW90" s="134"/>
      <c r="BX90" s="134"/>
      <c r="BZ90" s="24">
        <v>1</v>
      </c>
      <c r="CA90" s="131"/>
      <c r="CB90" s="132"/>
      <c r="CC90" s="132"/>
      <c r="CD90" s="132"/>
      <c r="CE90" s="132"/>
      <c r="CF90" s="132"/>
      <c r="CG90" s="132"/>
      <c r="CH90" s="132"/>
      <c r="CI90" s="132"/>
      <c r="CJ90" s="133"/>
      <c r="CK90" s="133"/>
      <c r="CL90" s="134"/>
      <c r="CM90" s="134"/>
      <c r="CP90" s="24">
        <v>1</v>
      </c>
      <c r="CQ90" s="131"/>
      <c r="CR90" s="132"/>
      <c r="CS90" s="132"/>
      <c r="CT90" s="132"/>
      <c r="CU90" s="132"/>
      <c r="CV90" s="132"/>
      <c r="CW90" s="132"/>
      <c r="CX90" s="132"/>
      <c r="CY90" s="132"/>
      <c r="CZ90" s="133"/>
      <c r="DA90" s="133"/>
      <c r="DB90" s="134"/>
      <c r="DC90" s="134"/>
      <c r="DE90" s="24">
        <v>1</v>
      </c>
      <c r="DF90" s="131"/>
      <c r="DG90" s="132"/>
      <c r="DH90" s="132"/>
      <c r="DI90" s="132"/>
      <c r="DJ90" s="132"/>
      <c r="DK90" s="132"/>
      <c r="DL90" s="132"/>
      <c r="DM90" s="132"/>
      <c r="DN90" s="132"/>
      <c r="DO90" s="133"/>
      <c r="DP90" s="133"/>
      <c r="DQ90" s="134"/>
      <c r="DR90" s="134"/>
      <c r="DT90" s="24">
        <v>1</v>
      </c>
      <c r="DU90" s="131"/>
      <c r="DV90" s="132"/>
      <c r="DW90" s="132"/>
      <c r="DX90" s="132"/>
      <c r="DY90" s="132"/>
      <c r="DZ90" s="132"/>
      <c r="EA90" s="132"/>
      <c r="EB90" s="132"/>
      <c r="EC90" s="132"/>
      <c r="ED90" s="133"/>
      <c r="EE90" s="133"/>
      <c r="EF90" s="134"/>
      <c r="EG90" s="134"/>
    </row>
    <row r="91" spans="2:138" ht="12" customHeight="1" thickBot="1">
      <c r="B91" s="24">
        <v>2</v>
      </c>
      <c r="C91" s="123"/>
      <c r="D91" s="124"/>
      <c r="E91" s="124"/>
      <c r="F91" s="124"/>
      <c r="G91" s="124"/>
      <c r="H91" s="124"/>
      <c r="I91" s="124"/>
      <c r="J91" s="124"/>
      <c r="K91" s="124"/>
      <c r="L91" s="135"/>
      <c r="M91" s="136"/>
      <c r="N91" s="134"/>
      <c r="O91" s="134"/>
      <c r="Q91" s="24">
        <v>2</v>
      </c>
      <c r="R91" s="123"/>
      <c r="S91" s="124"/>
      <c r="T91" s="124"/>
      <c r="U91" s="124"/>
      <c r="V91" s="124"/>
      <c r="W91" s="124"/>
      <c r="X91" s="124"/>
      <c r="Y91" s="124"/>
      <c r="Z91" s="124"/>
      <c r="AA91" s="135"/>
      <c r="AB91" s="136"/>
      <c r="AC91" s="134"/>
      <c r="AD91" s="134"/>
      <c r="AF91" s="24">
        <v>2</v>
      </c>
      <c r="AG91" s="123"/>
      <c r="AH91" s="124"/>
      <c r="AI91" s="124"/>
      <c r="AJ91" s="124"/>
      <c r="AK91" s="124"/>
      <c r="AL91" s="124"/>
      <c r="AM91" s="124"/>
      <c r="AN91" s="124"/>
      <c r="AO91" s="124"/>
      <c r="AP91" s="135"/>
      <c r="AQ91" s="136"/>
      <c r="AR91" s="134"/>
      <c r="AS91" s="134"/>
      <c r="AV91" s="24">
        <v>2</v>
      </c>
      <c r="AW91" s="123"/>
      <c r="AX91" s="124"/>
      <c r="AY91" s="124"/>
      <c r="AZ91" s="124"/>
      <c r="BA91" s="124"/>
      <c r="BB91" s="124"/>
      <c r="BC91" s="124"/>
      <c r="BD91" s="124"/>
      <c r="BE91" s="124"/>
      <c r="BF91" s="135"/>
      <c r="BG91" s="136"/>
      <c r="BH91" s="134"/>
      <c r="BI91" s="134"/>
      <c r="BK91" s="24">
        <v>2</v>
      </c>
      <c r="BL91" s="123"/>
      <c r="BM91" s="124"/>
      <c r="BN91" s="124"/>
      <c r="BO91" s="124"/>
      <c r="BP91" s="124"/>
      <c r="BQ91" s="124"/>
      <c r="BR91" s="124"/>
      <c r="BS91" s="124"/>
      <c r="BT91" s="124"/>
      <c r="BU91" s="135"/>
      <c r="BV91" s="136"/>
      <c r="BW91" s="134"/>
      <c r="BX91" s="134"/>
      <c r="BZ91" s="24">
        <v>2</v>
      </c>
      <c r="CA91" s="123"/>
      <c r="CB91" s="124"/>
      <c r="CC91" s="124"/>
      <c r="CD91" s="124"/>
      <c r="CE91" s="124"/>
      <c r="CF91" s="124"/>
      <c r="CG91" s="124"/>
      <c r="CH91" s="124"/>
      <c r="CI91" s="124"/>
      <c r="CJ91" s="135"/>
      <c r="CK91" s="136"/>
      <c r="CL91" s="134"/>
      <c r="CM91" s="134"/>
      <c r="CP91" s="24">
        <v>2</v>
      </c>
      <c r="CQ91" s="123"/>
      <c r="CR91" s="124"/>
      <c r="CS91" s="124"/>
      <c r="CT91" s="124"/>
      <c r="CU91" s="124"/>
      <c r="CV91" s="124"/>
      <c r="CW91" s="124"/>
      <c r="CX91" s="124"/>
      <c r="CY91" s="124"/>
      <c r="CZ91" s="135"/>
      <c r="DA91" s="136"/>
      <c r="DB91" s="134"/>
      <c r="DC91" s="134"/>
      <c r="DE91" s="24">
        <v>2</v>
      </c>
      <c r="DF91" s="123"/>
      <c r="DG91" s="124"/>
      <c r="DH91" s="124"/>
      <c r="DI91" s="124"/>
      <c r="DJ91" s="124"/>
      <c r="DK91" s="124"/>
      <c r="DL91" s="124"/>
      <c r="DM91" s="124"/>
      <c r="DN91" s="124"/>
      <c r="DO91" s="135"/>
      <c r="DP91" s="136"/>
      <c r="DQ91" s="134"/>
      <c r="DR91" s="134"/>
      <c r="DT91" s="24">
        <v>2</v>
      </c>
      <c r="DU91" s="123"/>
      <c r="DV91" s="124"/>
      <c r="DW91" s="124"/>
      <c r="DX91" s="124"/>
      <c r="DY91" s="124"/>
      <c r="DZ91" s="124"/>
      <c r="EA91" s="124"/>
      <c r="EB91" s="124"/>
      <c r="EC91" s="124"/>
      <c r="ED91" s="135"/>
      <c r="EE91" s="136"/>
      <c r="EF91" s="134"/>
      <c r="EG91" s="134"/>
    </row>
    <row r="92" spans="2:138" ht="12" customHeight="1" thickBot="1">
      <c r="B92" s="24">
        <v>3</v>
      </c>
      <c r="C92" s="123"/>
      <c r="D92" s="124"/>
      <c r="E92" s="124"/>
      <c r="F92" s="124"/>
      <c r="G92" s="124"/>
      <c r="H92" s="124"/>
      <c r="I92" s="124"/>
      <c r="J92" s="124"/>
      <c r="K92" s="124"/>
      <c r="L92" s="137"/>
      <c r="M92" s="137"/>
      <c r="N92" s="134"/>
      <c r="O92" s="134"/>
      <c r="Q92" s="24">
        <v>3</v>
      </c>
      <c r="R92" s="123"/>
      <c r="S92" s="124"/>
      <c r="T92" s="124"/>
      <c r="U92" s="124"/>
      <c r="V92" s="124"/>
      <c r="W92" s="124"/>
      <c r="X92" s="124"/>
      <c r="Y92" s="124"/>
      <c r="Z92" s="124"/>
      <c r="AA92" s="137"/>
      <c r="AB92" s="137"/>
      <c r="AC92" s="134"/>
      <c r="AD92" s="134"/>
      <c r="AF92" s="24">
        <v>3</v>
      </c>
      <c r="AG92" s="123"/>
      <c r="AH92" s="124"/>
      <c r="AI92" s="124"/>
      <c r="AJ92" s="124"/>
      <c r="AK92" s="124"/>
      <c r="AL92" s="124"/>
      <c r="AM92" s="124"/>
      <c r="AN92" s="124"/>
      <c r="AO92" s="124"/>
      <c r="AP92" s="137"/>
      <c r="AQ92" s="137"/>
      <c r="AR92" s="134"/>
      <c r="AS92" s="134"/>
      <c r="AV92" s="24">
        <v>3</v>
      </c>
      <c r="AW92" s="123"/>
      <c r="AX92" s="124"/>
      <c r="AY92" s="124"/>
      <c r="AZ92" s="124"/>
      <c r="BA92" s="124"/>
      <c r="BB92" s="124"/>
      <c r="BC92" s="124"/>
      <c r="BD92" s="124"/>
      <c r="BE92" s="124"/>
      <c r="BF92" s="137"/>
      <c r="BG92" s="137"/>
      <c r="BH92" s="134"/>
      <c r="BI92" s="134"/>
      <c r="BK92" s="24">
        <v>3</v>
      </c>
      <c r="BL92" s="123"/>
      <c r="BM92" s="124"/>
      <c r="BN92" s="124"/>
      <c r="BO92" s="124"/>
      <c r="BP92" s="124"/>
      <c r="BQ92" s="124"/>
      <c r="BR92" s="124"/>
      <c r="BS92" s="124"/>
      <c r="BT92" s="124"/>
      <c r="BU92" s="137"/>
      <c r="BV92" s="137"/>
      <c r="BW92" s="134"/>
      <c r="BX92" s="134"/>
      <c r="BZ92" s="24">
        <v>3</v>
      </c>
      <c r="CA92" s="123"/>
      <c r="CB92" s="124"/>
      <c r="CC92" s="124"/>
      <c r="CD92" s="124"/>
      <c r="CE92" s="124"/>
      <c r="CF92" s="124"/>
      <c r="CG92" s="124"/>
      <c r="CH92" s="124"/>
      <c r="CI92" s="124"/>
      <c r="CJ92" s="137"/>
      <c r="CK92" s="137"/>
      <c r="CL92" s="134"/>
      <c r="CM92" s="134"/>
      <c r="CP92" s="24">
        <v>3</v>
      </c>
      <c r="CQ92" s="123"/>
      <c r="CR92" s="124"/>
      <c r="CS92" s="124"/>
      <c r="CT92" s="124"/>
      <c r="CU92" s="124"/>
      <c r="CV92" s="124"/>
      <c r="CW92" s="124"/>
      <c r="CX92" s="124"/>
      <c r="CY92" s="124"/>
      <c r="CZ92" s="137"/>
      <c r="DA92" s="137"/>
      <c r="DB92" s="134"/>
      <c r="DC92" s="134"/>
      <c r="DE92" s="24">
        <v>3</v>
      </c>
      <c r="DF92" s="123"/>
      <c r="DG92" s="124"/>
      <c r="DH92" s="124"/>
      <c r="DI92" s="124"/>
      <c r="DJ92" s="124"/>
      <c r="DK92" s="124"/>
      <c r="DL92" s="124"/>
      <c r="DM92" s="124"/>
      <c r="DN92" s="124"/>
      <c r="DO92" s="137"/>
      <c r="DP92" s="137"/>
      <c r="DQ92" s="134"/>
      <c r="DR92" s="134"/>
      <c r="DT92" s="24">
        <v>3</v>
      </c>
      <c r="DU92" s="123"/>
      <c r="DV92" s="124"/>
      <c r="DW92" s="124"/>
      <c r="DX92" s="124"/>
      <c r="DY92" s="124"/>
      <c r="DZ92" s="124"/>
      <c r="EA92" s="124"/>
      <c r="EB92" s="124"/>
      <c r="EC92" s="124"/>
      <c r="ED92" s="137"/>
      <c r="EE92" s="137"/>
      <c r="EF92" s="134"/>
      <c r="EG92" s="134"/>
    </row>
    <row r="93" spans="2:138" ht="12" customHeight="1" thickBot="1">
      <c r="B93" s="24">
        <v>4</v>
      </c>
      <c r="C93" s="123"/>
      <c r="D93" s="124"/>
      <c r="E93" s="124"/>
      <c r="F93" s="124"/>
      <c r="G93" s="124"/>
      <c r="H93" s="124"/>
      <c r="I93" s="124"/>
      <c r="J93" s="124"/>
      <c r="K93" s="124"/>
      <c r="L93" s="137"/>
      <c r="M93" s="137"/>
      <c r="N93" s="134"/>
      <c r="O93" s="134"/>
      <c r="Q93" s="24">
        <v>4</v>
      </c>
      <c r="R93" s="123"/>
      <c r="S93" s="124"/>
      <c r="T93" s="124"/>
      <c r="U93" s="124"/>
      <c r="V93" s="124"/>
      <c r="W93" s="124"/>
      <c r="X93" s="124"/>
      <c r="Y93" s="124"/>
      <c r="Z93" s="124"/>
      <c r="AA93" s="137"/>
      <c r="AB93" s="137"/>
      <c r="AC93" s="134"/>
      <c r="AD93" s="134"/>
      <c r="AF93" s="24">
        <v>4</v>
      </c>
      <c r="AG93" s="123"/>
      <c r="AH93" s="124"/>
      <c r="AI93" s="124"/>
      <c r="AJ93" s="124"/>
      <c r="AK93" s="124"/>
      <c r="AL93" s="124"/>
      <c r="AM93" s="124"/>
      <c r="AN93" s="124"/>
      <c r="AO93" s="124"/>
      <c r="AP93" s="137"/>
      <c r="AQ93" s="137"/>
      <c r="AR93" s="134"/>
      <c r="AS93" s="134"/>
      <c r="AV93" s="24">
        <v>4</v>
      </c>
      <c r="AW93" s="123"/>
      <c r="AX93" s="124"/>
      <c r="AY93" s="124"/>
      <c r="AZ93" s="124"/>
      <c r="BA93" s="124"/>
      <c r="BB93" s="124"/>
      <c r="BC93" s="124"/>
      <c r="BD93" s="124"/>
      <c r="BE93" s="124"/>
      <c r="BF93" s="137"/>
      <c r="BG93" s="137"/>
      <c r="BH93" s="134"/>
      <c r="BI93" s="134"/>
      <c r="BK93" s="24">
        <v>4</v>
      </c>
      <c r="BL93" s="123"/>
      <c r="BM93" s="124"/>
      <c r="BN93" s="124"/>
      <c r="BO93" s="124"/>
      <c r="BP93" s="124"/>
      <c r="BQ93" s="124"/>
      <c r="BR93" s="124"/>
      <c r="BS93" s="124"/>
      <c r="BT93" s="124"/>
      <c r="BU93" s="137"/>
      <c r="BV93" s="137"/>
      <c r="BW93" s="134"/>
      <c r="BX93" s="134"/>
      <c r="BZ93" s="24">
        <v>4</v>
      </c>
      <c r="CA93" s="123"/>
      <c r="CB93" s="124"/>
      <c r="CC93" s="124"/>
      <c r="CD93" s="124"/>
      <c r="CE93" s="124"/>
      <c r="CF93" s="124"/>
      <c r="CG93" s="124"/>
      <c r="CH93" s="124"/>
      <c r="CI93" s="124"/>
      <c r="CJ93" s="137"/>
      <c r="CK93" s="137"/>
      <c r="CL93" s="134"/>
      <c r="CM93" s="134"/>
      <c r="CP93" s="24">
        <v>4</v>
      </c>
      <c r="CQ93" s="123"/>
      <c r="CR93" s="124"/>
      <c r="CS93" s="124"/>
      <c r="CT93" s="124"/>
      <c r="CU93" s="124"/>
      <c r="CV93" s="124"/>
      <c r="CW93" s="124"/>
      <c r="CX93" s="124"/>
      <c r="CY93" s="124"/>
      <c r="CZ93" s="137"/>
      <c r="DA93" s="137"/>
      <c r="DB93" s="134"/>
      <c r="DC93" s="134"/>
      <c r="DE93" s="24">
        <v>4</v>
      </c>
      <c r="DF93" s="123"/>
      <c r="DG93" s="124"/>
      <c r="DH93" s="124"/>
      <c r="DI93" s="124"/>
      <c r="DJ93" s="124"/>
      <c r="DK93" s="124"/>
      <c r="DL93" s="124"/>
      <c r="DM93" s="124"/>
      <c r="DN93" s="124"/>
      <c r="DO93" s="137"/>
      <c r="DP93" s="137"/>
      <c r="DQ93" s="134"/>
      <c r="DR93" s="134"/>
      <c r="DT93" s="24">
        <v>4</v>
      </c>
      <c r="DU93" s="123"/>
      <c r="DV93" s="124"/>
      <c r="DW93" s="124"/>
      <c r="DX93" s="124"/>
      <c r="DY93" s="124"/>
      <c r="DZ93" s="124"/>
      <c r="EA93" s="124"/>
      <c r="EB93" s="124"/>
      <c r="EC93" s="124"/>
      <c r="ED93" s="137"/>
      <c r="EE93" s="137"/>
      <c r="EF93" s="134"/>
      <c r="EG93" s="134"/>
    </row>
    <row r="94" spans="2:138" ht="12" customHeight="1" thickBot="1">
      <c r="B94" s="24">
        <v>5</v>
      </c>
      <c r="C94" s="123"/>
      <c r="D94" s="124"/>
      <c r="E94" s="124"/>
      <c r="F94" s="124"/>
      <c r="G94" s="124"/>
      <c r="H94" s="124"/>
      <c r="I94" s="124"/>
      <c r="J94" s="124"/>
      <c r="K94" s="124"/>
      <c r="L94" s="137"/>
      <c r="M94" s="137"/>
      <c r="N94" s="134"/>
      <c r="O94" s="134"/>
      <c r="Q94" s="24">
        <v>5</v>
      </c>
      <c r="R94" s="123"/>
      <c r="S94" s="124"/>
      <c r="T94" s="124"/>
      <c r="U94" s="124"/>
      <c r="V94" s="124"/>
      <c r="W94" s="124"/>
      <c r="X94" s="124"/>
      <c r="Y94" s="124"/>
      <c r="Z94" s="124"/>
      <c r="AA94" s="137"/>
      <c r="AB94" s="137"/>
      <c r="AC94" s="134"/>
      <c r="AD94" s="134"/>
      <c r="AF94" s="24">
        <v>5</v>
      </c>
      <c r="AG94" s="123"/>
      <c r="AH94" s="124"/>
      <c r="AI94" s="124"/>
      <c r="AJ94" s="124"/>
      <c r="AK94" s="124"/>
      <c r="AL94" s="124"/>
      <c r="AM94" s="124"/>
      <c r="AN94" s="124"/>
      <c r="AO94" s="124"/>
      <c r="AP94" s="137"/>
      <c r="AQ94" s="137"/>
      <c r="AR94" s="134"/>
      <c r="AS94" s="134"/>
      <c r="AV94" s="24">
        <v>5</v>
      </c>
      <c r="AW94" s="123"/>
      <c r="AX94" s="124"/>
      <c r="AY94" s="124"/>
      <c r="AZ94" s="124"/>
      <c r="BA94" s="124"/>
      <c r="BB94" s="124"/>
      <c r="BC94" s="124"/>
      <c r="BD94" s="124"/>
      <c r="BE94" s="124"/>
      <c r="BF94" s="137"/>
      <c r="BG94" s="137"/>
      <c r="BH94" s="134"/>
      <c r="BI94" s="134"/>
      <c r="BK94" s="24">
        <v>5</v>
      </c>
      <c r="BL94" s="123"/>
      <c r="BM94" s="124"/>
      <c r="BN94" s="124"/>
      <c r="BO94" s="124"/>
      <c r="BP94" s="124"/>
      <c r="BQ94" s="124"/>
      <c r="BR94" s="124"/>
      <c r="BS94" s="124"/>
      <c r="BT94" s="124"/>
      <c r="BU94" s="137"/>
      <c r="BV94" s="137"/>
      <c r="BW94" s="134"/>
      <c r="BX94" s="134"/>
      <c r="BZ94" s="24">
        <v>5</v>
      </c>
      <c r="CA94" s="123"/>
      <c r="CB94" s="124"/>
      <c r="CC94" s="124"/>
      <c r="CD94" s="124"/>
      <c r="CE94" s="124"/>
      <c r="CF94" s="124"/>
      <c r="CG94" s="124"/>
      <c r="CH94" s="124"/>
      <c r="CI94" s="124"/>
      <c r="CJ94" s="137"/>
      <c r="CK94" s="137"/>
      <c r="CL94" s="134"/>
      <c r="CM94" s="134"/>
      <c r="CP94" s="24">
        <v>5</v>
      </c>
      <c r="CQ94" s="123"/>
      <c r="CR94" s="124"/>
      <c r="CS94" s="124"/>
      <c r="CT94" s="124"/>
      <c r="CU94" s="124"/>
      <c r="CV94" s="124"/>
      <c r="CW94" s="124"/>
      <c r="CX94" s="124"/>
      <c r="CY94" s="124"/>
      <c r="CZ94" s="137"/>
      <c r="DA94" s="137"/>
      <c r="DB94" s="134"/>
      <c r="DC94" s="134"/>
      <c r="DE94" s="24">
        <v>5</v>
      </c>
      <c r="DF94" s="123"/>
      <c r="DG94" s="124"/>
      <c r="DH94" s="124"/>
      <c r="DI94" s="124"/>
      <c r="DJ94" s="124"/>
      <c r="DK94" s="124"/>
      <c r="DL94" s="124"/>
      <c r="DM94" s="124"/>
      <c r="DN94" s="124"/>
      <c r="DO94" s="137"/>
      <c r="DP94" s="137"/>
      <c r="DQ94" s="134"/>
      <c r="DR94" s="134"/>
      <c r="DT94" s="24">
        <v>5</v>
      </c>
      <c r="DU94" s="123"/>
      <c r="DV94" s="124"/>
      <c r="DW94" s="124"/>
      <c r="DX94" s="124"/>
      <c r="DY94" s="124"/>
      <c r="DZ94" s="124"/>
      <c r="EA94" s="124"/>
      <c r="EB94" s="124"/>
      <c r="EC94" s="124"/>
      <c r="ED94" s="137"/>
      <c r="EE94" s="137"/>
      <c r="EF94" s="134"/>
      <c r="EG94" s="134"/>
    </row>
    <row r="95" spans="2:138" ht="12" customHeight="1" thickBot="1">
      <c r="B95" s="24">
        <v>6</v>
      </c>
      <c r="C95" s="123"/>
      <c r="D95" s="124"/>
      <c r="E95" s="124"/>
      <c r="F95" s="124"/>
      <c r="G95" s="124"/>
      <c r="H95" s="124"/>
      <c r="I95" s="124"/>
      <c r="J95" s="124"/>
      <c r="K95" s="124"/>
      <c r="L95" s="137"/>
      <c r="M95" s="137"/>
      <c r="N95" s="134"/>
      <c r="O95" s="134"/>
      <c r="Q95" s="24">
        <v>6</v>
      </c>
      <c r="R95" s="123"/>
      <c r="S95" s="124"/>
      <c r="T95" s="124"/>
      <c r="U95" s="124"/>
      <c r="V95" s="124"/>
      <c r="W95" s="124"/>
      <c r="X95" s="124"/>
      <c r="Y95" s="124"/>
      <c r="Z95" s="124"/>
      <c r="AA95" s="137"/>
      <c r="AB95" s="137"/>
      <c r="AC95" s="134"/>
      <c r="AD95" s="134"/>
      <c r="AF95" s="24">
        <v>6</v>
      </c>
      <c r="AG95" s="123"/>
      <c r="AH95" s="124"/>
      <c r="AI95" s="124"/>
      <c r="AJ95" s="124"/>
      <c r="AK95" s="124"/>
      <c r="AL95" s="124"/>
      <c r="AM95" s="124"/>
      <c r="AN95" s="124"/>
      <c r="AO95" s="124"/>
      <c r="AP95" s="137"/>
      <c r="AQ95" s="137"/>
      <c r="AR95" s="134"/>
      <c r="AS95" s="134"/>
      <c r="AV95" s="24">
        <v>6</v>
      </c>
      <c r="AW95" s="123"/>
      <c r="AX95" s="124"/>
      <c r="AY95" s="124"/>
      <c r="AZ95" s="124"/>
      <c r="BA95" s="124"/>
      <c r="BB95" s="124"/>
      <c r="BC95" s="124"/>
      <c r="BD95" s="124"/>
      <c r="BE95" s="124"/>
      <c r="BF95" s="137"/>
      <c r="BG95" s="137"/>
      <c r="BH95" s="134"/>
      <c r="BI95" s="134"/>
      <c r="BK95" s="24">
        <v>6</v>
      </c>
      <c r="BL95" s="123"/>
      <c r="BM95" s="124"/>
      <c r="BN95" s="124"/>
      <c r="BO95" s="124"/>
      <c r="BP95" s="124"/>
      <c r="BQ95" s="124"/>
      <c r="BR95" s="124"/>
      <c r="BS95" s="124"/>
      <c r="BT95" s="124"/>
      <c r="BU95" s="137"/>
      <c r="BV95" s="137"/>
      <c r="BW95" s="134"/>
      <c r="BX95" s="134"/>
      <c r="BZ95" s="24">
        <v>6</v>
      </c>
      <c r="CA95" s="123"/>
      <c r="CB95" s="124"/>
      <c r="CC95" s="124"/>
      <c r="CD95" s="124"/>
      <c r="CE95" s="124"/>
      <c r="CF95" s="124"/>
      <c r="CG95" s="124"/>
      <c r="CH95" s="124"/>
      <c r="CI95" s="124"/>
      <c r="CJ95" s="137"/>
      <c r="CK95" s="137"/>
      <c r="CL95" s="134"/>
      <c r="CM95" s="134"/>
      <c r="CP95" s="24">
        <v>6</v>
      </c>
      <c r="CQ95" s="123"/>
      <c r="CR95" s="124"/>
      <c r="CS95" s="124"/>
      <c r="CT95" s="124"/>
      <c r="CU95" s="124"/>
      <c r="CV95" s="124"/>
      <c r="CW95" s="124"/>
      <c r="CX95" s="124"/>
      <c r="CY95" s="124"/>
      <c r="CZ95" s="137"/>
      <c r="DA95" s="137"/>
      <c r="DB95" s="134"/>
      <c r="DC95" s="134"/>
      <c r="DE95" s="24">
        <v>6</v>
      </c>
      <c r="DF95" s="123"/>
      <c r="DG95" s="124"/>
      <c r="DH95" s="124"/>
      <c r="DI95" s="124"/>
      <c r="DJ95" s="124"/>
      <c r="DK95" s="124"/>
      <c r="DL95" s="124"/>
      <c r="DM95" s="124"/>
      <c r="DN95" s="124"/>
      <c r="DO95" s="137"/>
      <c r="DP95" s="137"/>
      <c r="DQ95" s="134"/>
      <c r="DR95" s="134"/>
      <c r="DT95" s="24">
        <v>6</v>
      </c>
      <c r="DU95" s="123"/>
      <c r="DV95" s="124"/>
      <c r="DW95" s="124"/>
      <c r="DX95" s="124"/>
      <c r="DY95" s="124"/>
      <c r="DZ95" s="124"/>
      <c r="EA95" s="124"/>
      <c r="EB95" s="124"/>
      <c r="EC95" s="124"/>
      <c r="ED95" s="137"/>
      <c r="EE95" s="137"/>
      <c r="EF95" s="134"/>
      <c r="EG95" s="134"/>
    </row>
    <row r="96" spans="2:138" ht="12" customHeight="1" thickBot="1">
      <c r="B96" s="24">
        <v>7</v>
      </c>
      <c r="C96" s="123"/>
      <c r="D96" s="124"/>
      <c r="E96" s="124"/>
      <c r="F96" s="124"/>
      <c r="G96" s="124"/>
      <c r="H96" s="124"/>
      <c r="I96" s="124"/>
      <c r="J96" s="124"/>
      <c r="K96" s="124"/>
      <c r="L96" s="137"/>
      <c r="M96" s="137"/>
      <c r="N96" s="134"/>
      <c r="O96" s="134"/>
      <c r="Q96" s="24">
        <v>7</v>
      </c>
      <c r="R96" s="123"/>
      <c r="S96" s="124"/>
      <c r="T96" s="124"/>
      <c r="U96" s="124"/>
      <c r="V96" s="124"/>
      <c r="W96" s="124"/>
      <c r="X96" s="124"/>
      <c r="Y96" s="124"/>
      <c r="Z96" s="124"/>
      <c r="AA96" s="137"/>
      <c r="AB96" s="137"/>
      <c r="AC96" s="134"/>
      <c r="AD96" s="134"/>
      <c r="AF96" s="24">
        <v>7</v>
      </c>
      <c r="AG96" s="123"/>
      <c r="AH96" s="124"/>
      <c r="AI96" s="124"/>
      <c r="AJ96" s="124"/>
      <c r="AK96" s="124"/>
      <c r="AL96" s="124"/>
      <c r="AM96" s="124"/>
      <c r="AN96" s="124"/>
      <c r="AO96" s="124"/>
      <c r="AP96" s="137"/>
      <c r="AQ96" s="137"/>
      <c r="AR96" s="134"/>
      <c r="AS96" s="134"/>
      <c r="AV96" s="24">
        <v>7</v>
      </c>
      <c r="AW96" s="123"/>
      <c r="AX96" s="124"/>
      <c r="AY96" s="124"/>
      <c r="AZ96" s="124"/>
      <c r="BA96" s="124"/>
      <c r="BB96" s="124"/>
      <c r="BC96" s="124"/>
      <c r="BD96" s="124"/>
      <c r="BE96" s="124"/>
      <c r="BF96" s="137"/>
      <c r="BG96" s="137"/>
      <c r="BH96" s="134"/>
      <c r="BI96" s="134"/>
      <c r="BK96" s="24">
        <v>7</v>
      </c>
      <c r="BL96" s="123"/>
      <c r="BM96" s="124"/>
      <c r="BN96" s="124"/>
      <c r="BO96" s="124"/>
      <c r="BP96" s="124"/>
      <c r="BQ96" s="124"/>
      <c r="BR96" s="124"/>
      <c r="BS96" s="124"/>
      <c r="BT96" s="124"/>
      <c r="BU96" s="137"/>
      <c r="BV96" s="137"/>
      <c r="BW96" s="134"/>
      <c r="BX96" s="134"/>
      <c r="BZ96" s="24">
        <v>7</v>
      </c>
      <c r="CA96" s="123"/>
      <c r="CB96" s="124"/>
      <c r="CC96" s="124"/>
      <c r="CD96" s="124"/>
      <c r="CE96" s="124"/>
      <c r="CF96" s="124"/>
      <c r="CG96" s="124"/>
      <c r="CH96" s="124"/>
      <c r="CI96" s="124"/>
      <c r="CJ96" s="137"/>
      <c r="CK96" s="137"/>
      <c r="CL96" s="134"/>
      <c r="CM96" s="134"/>
      <c r="CP96" s="24">
        <v>7</v>
      </c>
      <c r="CQ96" s="123"/>
      <c r="CR96" s="124"/>
      <c r="CS96" s="124"/>
      <c r="CT96" s="124"/>
      <c r="CU96" s="124"/>
      <c r="CV96" s="124"/>
      <c r="CW96" s="124"/>
      <c r="CX96" s="124"/>
      <c r="CY96" s="124"/>
      <c r="CZ96" s="137"/>
      <c r="DA96" s="137"/>
      <c r="DB96" s="134"/>
      <c r="DC96" s="134"/>
      <c r="DE96" s="24">
        <v>7</v>
      </c>
      <c r="DF96" s="123"/>
      <c r="DG96" s="124"/>
      <c r="DH96" s="124"/>
      <c r="DI96" s="124"/>
      <c r="DJ96" s="124"/>
      <c r="DK96" s="124"/>
      <c r="DL96" s="124"/>
      <c r="DM96" s="124"/>
      <c r="DN96" s="124"/>
      <c r="DO96" s="137"/>
      <c r="DP96" s="137"/>
      <c r="DQ96" s="134"/>
      <c r="DR96" s="134"/>
      <c r="DT96" s="24">
        <v>7</v>
      </c>
      <c r="DU96" s="123"/>
      <c r="DV96" s="124"/>
      <c r="DW96" s="124"/>
      <c r="DX96" s="124"/>
      <c r="DY96" s="124"/>
      <c r="DZ96" s="124"/>
      <c r="EA96" s="124"/>
      <c r="EB96" s="124"/>
      <c r="EC96" s="124"/>
      <c r="ED96" s="137"/>
      <c r="EE96" s="137"/>
      <c r="EF96" s="134"/>
      <c r="EG96" s="134"/>
    </row>
    <row r="97" spans="2:137" ht="12" customHeight="1" thickBot="1">
      <c r="B97" s="24">
        <v>8</v>
      </c>
      <c r="C97" s="123"/>
      <c r="D97" s="124"/>
      <c r="E97" s="124"/>
      <c r="F97" s="124"/>
      <c r="G97" s="124"/>
      <c r="H97" s="124"/>
      <c r="I97" s="124"/>
      <c r="J97" s="124"/>
      <c r="K97" s="124"/>
      <c r="L97" s="137"/>
      <c r="M97" s="137"/>
      <c r="N97" s="134"/>
      <c r="O97" s="134"/>
      <c r="Q97" s="24">
        <v>8</v>
      </c>
      <c r="R97" s="123"/>
      <c r="S97" s="124"/>
      <c r="T97" s="124"/>
      <c r="U97" s="124"/>
      <c r="V97" s="124"/>
      <c r="W97" s="124"/>
      <c r="X97" s="124"/>
      <c r="Y97" s="124"/>
      <c r="Z97" s="124"/>
      <c r="AA97" s="137"/>
      <c r="AB97" s="137"/>
      <c r="AC97" s="134"/>
      <c r="AD97" s="134"/>
      <c r="AF97" s="24">
        <v>8</v>
      </c>
      <c r="AG97" s="123"/>
      <c r="AH97" s="124"/>
      <c r="AI97" s="124"/>
      <c r="AJ97" s="124"/>
      <c r="AK97" s="124"/>
      <c r="AL97" s="124"/>
      <c r="AM97" s="124"/>
      <c r="AN97" s="124"/>
      <c r="AO97" s="124"/>
      <c r="AP97" s="137"/>
      <c r="AQ97" s="137"/>
      <c r="AR97" s="134"/>
      <c r="AS97" s="134"/>
      <c r="AV97" s="24">
        <v>8</v>
      </c>
      <c r="AW97" s="123"/>
      <c r="AX97" s="124"/>
      <c r="AY97" s="124"/>
      <c r="AZ97" s="124"/>
      <c r="BA97" s="124"/>
      <c r="BB97" s="124"/>
      <c r="BC97" s="124"/>
      <c r="BD97" s="124"/>
      <c r="BE97" s="124"/>
      <c r="BF97" s="137"/>
      <c r="BG97" s="137"/>
      <c r="BH97" s="134"/>
      <c r="BI97" s="134"/>
      <c r="BK97" s="24">
        <v>8</v>
      </c>
      <c r="BL97" s="123"/>
      <c r="BM97" s="124"/>
      <c r="BN97" s="124"/>
      <c r="BO97" s="124"/>
      <c r="BP97" s="124"/>
      <c r="BQ97" s="124"/>
      <c r="BR97" s="124"/>
      <c r="BS97" s="124"/>
      <c r="BT97" s="124"/>
      <c r="BU97" s="137"/>
      <c r="BV97" s="137"/>
      <c r="BW97" s="134"/>
      <c r="BX97" s="134"/>
      <c r="BZ97" s="24">
        <v>8</v>
      </c>
      <c r="CA97" s="123"/>
      <c r="CB97" s="124"/>
      <c r="CC97" s="124"/>
      <c r="CD97" s="124"/>
      <c r="CE97" s="124"/>
      <c r="CF97" s="124"/>
      <c r="CG97" s="124"/>
      <c r="CH97" s="124"/>
      <c r="CI97" s="124"/>
      <c r="CJ97" s="137"/>
      <c r="CK97" s="137"/>
      <c r="CL97" s="134"/>
      <c r="CM97" s="134"/>
      <c r="CP97" s="24">
        <v>8</v>
      </c>
      <c r="CQ97" s="123"/>
      <c r="CR97" s="124"/>
      <c r="CS97" s="124"/>
      <c r="CT97" s="124"/>
      <c r="CU97" s="124"/>
      <c r="CV97" s="124"/>
      <c r="CW97" s="124"/>
      <c r="CX97" s="124"/>
      <c r="CY97" s="124"/>
      <c r="CZ97" s="137"/>
      <c r="DA97" s="137"/>
      <c r="DB97" s="134"/>
      <c r="DC97" s="134"/>
      <c r="DE97" s="24">
        <v>8</v>
      </c>
      <c r="DF97" s="123"/>
      <c r="DG97" s="124"/>
      <c r="DH97" s="124"/>
      <c r="DI97" s="124"/>
      <c r="DJ97" s="124"/>
      <c r="DK97" s="124"/>
      <c r="DL97" s="124"/>
      <c r="DM97" s="124"/>
      <c r="DN97" s="124"/>
      <c r="DO97" s="137"/>
      <c r="DP97" s="137"/>
      <c r="DQ97" s="134"/>
      <c r="DR97" s="134"/>
      <c r="DT97" s="24">
        <v>8</v>
      </c>
      <c r="DU97" s="123"/>
      <c r="DV97" s="124"/>
      <c r="DW97" s="124"/>
      <c r="DX97" s="124"/>
      <c r="DY97" s="124"/>
      <c r="DZ97" s="124"/>
      <c r="EA97" s="124"/>
      <c r="EB97" s="124"/>
      <c r="EC97" s="124"/>
      <c r="ED97" s="137"/>
      <c r="EE97" s="137"/>
      <c r="EF97" s="134"/>
      <c r="EG97" s="134"/>
    </row>
    <row r="98" spans="2:137" ht="12" customHeight="1" thickBot="1">
      <c r="B98" s="24">
        <v>9</v>
      </c>
      <c r="C98" s="123"/>
      <c r="D98" s="124"/>
      <c r="E98" s="124"/>
      <c r="F98" s="124"/>
      <c r="G98" s="124"/>
      <c r="H98" s="124"/>
      <c r="I98" s="124"/>
      <c r="J98" s="124"/>
      <c r="K98" s="124"/>
      <c r="L98" s="137"/>
      <c r="M98" s="137"/>
      <c r="N98" s="134"/>
      <c r="O98" s="134"/>
      <c r="Q98" s="24">
        <v>9</v>
      </c>
      <c r="R98" s="123"/>
      <c r="S98" s="124"/>
      <c r="T98" s="124"/>
      <c r="U98" s="124"/>
      <c r="V98" s="124"/>
      <c r="W98" s="124"/>
      <c r="X98" s="124"/>
      <c r="Y98" s="124"/>
      <c r="Z98" s="124"/>
      <c r="AA98" s="137"/>
      <c r="AB98" s="137"/>
      <c r="AC98" s="134"/>
      <c r="AD98" s="134"/>
      <c r="AF98" s="24">
        <v>9</v>
      </c>
      <c r="AG98" s="123"/>
      <c r="AH98" s="124"/>
      <c r="AI98" s="124"/>
      <c r="AJ98" s="124"/>
      <c r="AK98" s="124"/>
      <c r="AL98" s="124"/>
      <c r="AM98" s="124"/>
      <c r="AN98" s="124"/>
      <c r="AO98" s="124"/>
      <c r="AP98" s="137"/>
      <c r="AQ98" s="137"/>
      <c r="AR98" s="134"/>
      <c r="AS98" s="134"/>
      <c r="AV98" s="24">
        <v>9</v>
      </c>
      <c r="AW98" s="123"/>
      <c r="AX98" s="124"/>
      <c r="AY98" s="124"/>
      <c r="AZ98" s="124"/>
      <c r="BA98" s="124"/>
      <c r="BB98" s="124"/>
      <c r="BC98" s="124"/>
      <c r="BD98" s="124"/>
      <c r="BE98" s="124"/>
      <c r="BF98" s="137"/>
      <c r="BG98" s="137"/>
      <c r="BH98" s="134"/>
      <c r="BI98" s="134"/>
      <c r="BK98" s="24">
        <v>9</v>
      </c>
      <c r="BL98" s="123"/>
      <c r="BM98" s="124"/>
      <c r="BN98" s="124"/>
      <c r="BO98" s="124"/>
      <c r="BP98" s="124"/>
      <c r="BQ98" s="124"/>
      <c r="BR98" s="124"/>
      <c r="BS98" s="124"/>
      <c r="BT98" s="124"/>
      <c r="BU98" s="137"/>
      <c r="BV98" s="137"/>
      <c r="BW98" s="134"/>
      <c r="BX98" s="134"/>
      <c r="BZ98" s="24">
        <v>9</v>
      </c>
      <c r="CA98" s="123"/>
      <c r="CB98" s="124"/>
      <c r="CC98" s="124"/>
      <c r="CD98" s="124"/>
      <c r="CE98" s="124"/>
      <c r="CF98" s="124"/>
      <c r="CG98" s="124"/>
      <c r="CH98" s="124"/>
      <c r="CI98" s="124"/>
      <c r="CJ98" s="137"/>
      <c r="CK98" s="137"/>
      <c r="CL98" s="134"/>
      <c r="CM98" s="134"/>
      <c r="CP98" s="24">
        <v>9</v>
      </c>
      <c r="CQ98" s="123"/>
      <c r="CR98" s="124"/>
      <c r="CS98" s="124"/>
      <c r="CT98" s="124"/>
      <c r="CU98" s="124"/>
      <c r="CV98" s="124"/>
      <c r="CW98" s="124"/>
      <c r="CX98" s="124"/>
      <c r="CY98" s="124"/>
      <c r="CZ98" s="137"/>
      <c r="DA98" s="137"/>
      <c r="DB98" s="134"/>
      <c r="DC98" s="134"/>
      <c r="DE98" s="24">
        <v>9</v>
      </c>
      <c r="DF98" s="123"/>
      <c r="DG98" s="124"/>
      <c r="DH98" s="124"/>
      <c r="DI98" s="124"/>
      <c r="DJ98" s="124"/>
      <c r="DK98" s="124"/>
      <c r="DL98" s="124"/>
      <c r="DM98" s="124"/>
      <c r="DN98" s="124"/>
      <c r="DO98" s="137"/>
      <c r="DP98" s="137"/>
      <c r="DQ98" s="134"/>
      <c r="DR98" s="134"/>
      <c r="DT98" s="24">
        <v>9</v>
      </c>
      <c r="DU98" s="123"/>
      <c r="DV98" s="124"/>
      <c r="DW98" s="124"/>
      <c r="DX98" s="124"/>
      <c r="DY98" s="124"/>
      <c r="DZ98" s="124"/>
      <c r="EA98" s="124"/>
      <c r="EB98" s="124"/>
      <c r="EC98" s="124"/>
      <c r="ED98" s="137"/>
      <c r="EE98" s="137"/>
      <c r="EF98" s="134"/>
      <c r="EG98" s="134"/>
    </row>
    <row r="99" spans="2:137" ht="12" customHeight="1" thickBot="1">
      <c r="B99" s="24">
        <v>10</v>
      </c>
      <c r="C99" s="123"/>
      <c r="D99" s="124"/>
      <c r="E99" s="124"/>
      <c r="F99" s="124"/>
      <c r="G99" s="124"/>
      <c r="H99" s="124"/>
      <c r="I99" s="124"/>
      <c r="J99" s="124"/>
      <c r="K99" s="124"/>
      <c r="L99" s="137"/>
      <c r="M99" s="137"/>
      <c r="N99" s="134"/>
      <c r="O99" s="134"/>
      <c r="Q99" s="24">
        <v>10</v>
      </c>
      <c r="R99" s="123"/>
      <c r="S99" s="124"/>
      <c r="T99" s="124"/>
      <c r="U99" s="124"/>
      <c r="V99" s="124"/>
      <c r="W99" s="124"/>
      <c r="X99" s="124"/>
      <c r="Y99" s="124"/>
      <c r="Z99" s="124"/>
      <c r="AA99" s="137"/>
      <c r="AB99" s="137"/>
      <c r="AC99" s="134"/>
      <c r="AD99" s="134"/>
      <c r="AF99" s="24">
        <v>10</v>
      </c>
      <c r="AG99" s="123"/>
      <c r="AH99" s="124"/>
      <c r="AI99" s="124"/>
      <c r="AJ99" s="124"/>
      <c r="AK99" s="124"/>
      <c r="AL99" s="124"/>
      <c r="AM99" s="124"/>
      <c r="AN99" s="124"/>
      <c r="AO99" s="124"/>
      <c r="AP99" s="137"/>
      <c r="AQ99" s="137"/>
      <c r="AR99" s="134"/>
      <c r="AS99" s="134"/>
      <c r="AV99" s="24">
        <v>10</v>
      </c>
      <c r="AW99" s="123"/>
      <c r="AX99" s="124"/>
      <c r="AY99" s="124"/>
      <c r="AZ99" s="124"/>
      <c r="BA99" s="124"/>
      <c r="BB99" s="124"/>
      <c r="BC99" s="124"/>
      <c r="BD99" s="124"/>
      <c r="BE99" s="124"/>
      <c r="BF99" s="137"/>
      <c r="BG99" s="137"/>
      <c r="BH99" s="134"/>
      <c r="BI99" s="134"/>
      <c r="BK99" s="24">
        <v>10</v>
      </c>
      <c r="BL99" s="123"/>
      <c r="BM99" s="124"/>
      <c r="BN99" s="124"/>
      <c r="BO99" s="124"/>
      <c r="BP99" s="124"/>
      <c r="BQ99" s="124"/>
      <c r="BR99" s="124"/>
      <c r="BS99" s="124"/>
      <c r="BT99" s="124"/>
      <c r="BU99" s="137"/>
      <c r="BV99" s="137"/>
      <c r="BW99" s="134"/>
      <c r="BX99" s="134"/>
      <c r="BZ99" s="24">
        <v>10</v>
      </c>
      <c r="CA99" s="123"/>
      <c r="CB99" s="124"/>
      <c r="CC99" s="124"/>
      <c r="CD99" s="124"/>
      <c r="CE99" s="124"/>
      <c r="CF99" s="124"/>
      <c r="CG99" s="124"/>
      <c r="CH99" s="124"/>
      <c r="CI99" s="124"/>
      <c r="CJ99" s="137"/>
      <c r="CK99" s="137"/>
      <c r="CL99" s="134"/>
      <c r="CM99" s="134"/>
      <c r="CP99" s="24">
        <v>10</v>
      </c>
      <c r="CQ99" s="123"/>
      <c r="CR99" s="124"/>
      <c r="CS99" s="124"/>
      <c r="CT99" s="124"/>
      <c r="CU99" s="124"/>
      <c r="CV99" s="124"/>
      <c r="CW99" s="124"/>
      <c r="CX99" s="124"/>
      <c r="CY99" s="124"/>
      <c r="CZ99" s="137"/>
      <c r="DA99" s="137"/>
      <c r="DB99" s="134"/>
      <c r="DC99" s="134"/>
      <c r="DE99" s="24">
        <v>10</v>
      </c>
      <c r="DF99" s="123"/>
      <c r="DG99" s="124"/>
      <c r="DH99" s="124"/>
      <c r="DI99" s="124"/>
      <c r="DJ99" s="124"/>
      <c r="DK99" s="124"/>
      <c r="DL99" s="124"/>
      <c r="DM99" s="124"/>
      <c r="DN99" s="124"/>
      <c r="DO99" s="137"/>
      <c r="DP99" s="137"/>
      <c r="DQ99" s="134"/>
      <c r="DR99" s="134"/>
      <c r="DT99" s="24">
        <v>10</v>
      </c>
      <c r="DU99" s="123"/>
      <c r="DV99" s="124"/>
      <c r="DW99" s="124"/>
      <c r="DX99" s="124"/>
      <c r="DY99" s="124"/>
      <c r="DZ99" s="124"/>
      <c r="EA99" s="124"/>
      <c r="EB99" s="124"/>
      <c r="EC99" s="124"/>
      <c r="ED99" s="137"/>
      <c r="EE99" s="137"/>
      <c r="EF99" s="134"/>
      <c r="EG99" s="134"/>
    </row>
    <row r="100" spans="2:137" ht="12" customHeight="1" thickBot="1">
      <c r="B100" s="24">
        <v>11</v>
      </c>
      <c r="C100" s="123"/>
      <c r="D100" s="124"/>
      <c r="E100" s="124"/>
      <c r="F100" s="124"/>
      <c r="G100" s="124"/>
      <c r="H100" s="124"/>
      <c r="I100" s="124"/>
      <c r="J100" s="124"/>
      <c r="K100" s="124"/>
      <c r="L100" s="137"/>
      <c r="M100" s="137"/>
      <c r="N100" s="134"/>
      <c r="O100" s="134"/>
      <c r="Q100" s="24">
        <v>11</v>
      </c>
      <c r="R100" s="123"/>
      <c r="S100" s="124"/>
      <c r="T100" s="124"/>
      <c r="U100" s="124"/>
      <c r="V100" s="124"/>
      <c r="W100" s="124"/>
      <c r="X100" s="124"/>
      <c r="Y100" s="124"/>
      <c r="Z100" s="124"/>
      <c r="AA100" s="137"/>
      <c r="AB100" s="137"/>
      <c r="AC100" s="134"/>
      <c r="AD100" s="134"/>
      <c r="AF100" s="24">
        <v>11</v>
      </c>
      <c r="AG100" s="123"/>
      <c r="AH100" s="124"/>
      <c r="AI100" s="124"/>
      <c r="AJ100" s="124"/>
      <c r="AK100" s="124"/>
      <c r="AL100" s="124"/>
      <c r="AM100" s="124"/>
      <c r="AN100" s="124"/>
      <c r="AO100" s="124"/>
      <c r="AP100" s="137"/>
      <c r="AQ100" s="137"/>
      <c r="AR100" s="134"/>
      <c r="AS100" s="134"/>
      <c r="AV100" s="24">
        <v>11</v>
      </c>
      <c r="AW100" s="123"/>
      <c r="AX100" s="124"/>
      <c r="AY100" s="124"/>
      <c r="AZ100" s="124"/>
      <c r="BA100" s="124"/>
      <c r="BB100" s="124"/>
      <c r="BC100" s="124"/>
      <c r="BD100" s="124"/>
      <c r="BE100" s="124"/>
      <c r="BF100" s="137"/>
      <c r="BG100" s="137"/>
      <c r="BH100" s="134"/>
      <c r="BI100" s="134"/>
      <c r="BK100" s="24">
        <v>11</v>
      </c>
      <c r="BL100" s="123"/>
      <c r="BM100" s="124"/>
      <c r="BN100" s="124"/>
      <c r="BO100" s="124"/>
      <c r="BP100" s="124"/>
      <c r="BQ100" s="124"/>
      <c r="BR100" s="124"/>
      <c r="BS100" s="124"/>
      <c r="BT100" s="124"/>
      <c r="BU100" s="137"/>
      <c r="BV100" s="137"/>
      <c r="BW100" s="134"/>
      <c r="BX100" s="134"/>
      <c r="BZ100" s="24">
        <v>11</v>
      </c>
      <c r="CA100" s="123"/>
      <c r="CB100" s="124"/>
      <c r="CC100" s="124"/>
      <c r="CD100" s="124"/>
      <c r="CE100" s="124"/>
      <c r="CF100" s="124"/>
      <c r="CG100" s="124"/>
      <c r="CH100" s="124"/>
      <c r="CI100" s="124"/>
      <c r="CJ100" s="137"/>
      <c r="CK100" s="137"/>
      <c r="CL100" s="134"/>
      <c r="CM100" s="134"/>
      <c r="CP100" s="24">
        <v>11</v>
      </c>
      <c r="CQ100" s="123"/>
      <c r="CR100" s="124"/>
      <c r="CS100" s="124"/>
      <c r="CT100" s="124"/>
      <c r="CU100" s="124"/>
      <c r="CV100" s="124"/>
      <c r="CW100" s="124"/>
      <c r="CX100" s="124"/>
      <c r="CY100" s="124"/>
      <c r="CZ100" s="137"/>
      <c r="DA100" s="137"/>
      <c r="DB100" s="134"/>
      <c r="DC100" s="134"/>
      <c r="DE100" s="24">
        <v>11</v>
      </c>
      <c r="DF100" s="123"/>
      <c r="DG100" s="124"/>
      <c r="DH100" s="124"/>
      <c r="DI100" s="124"/>
      <c r="DJ100" s="124"/>
      <c r="DK100" s="124"/>
      <c r="DL100" s="124"/>
      <c r="DM100" s="124"/>
      <c r="DN100" s="124"/>
      <c r="DO100" s="137"/>
      <c r="DP100" s="137"/>
      <c r="DQ100" s="134"/>
      <c r="DR100" s="134"/>
      <c r="DT100" s="24">
        <v>11</v>
      </c>
      <c r="DU100" s="123"/>
      <c r="DV100" s="124"/>
      <c r="DW100" s="124"/>
      <c r="DX100" s="124"/>
      <c r="DY100" s="124"/>
      <c r="DZ100" s="124"/>
      <c r="EA100" s="124"/>
      <c r="EB100" s="124"/>
      <c r="EC100" s="124"/>
      <c r="ED100" s="137"/>
      <c r="EE100" s="137"/>
      <c r="EF100" s="134"/>
      <c r="EG100" s="134"/>
    </row>
    <row r="101" spans="2:137" ht="12" customHeight="1" thickBot="1">
      <c r="B101" s="24">
        <v>12</v>
      </c>
      <c r="C101" s="123"/>
      <c r="D101" s="124"/>
      <c r="E101" s="124"/>
      <c r="F101" s="124"/>
      <c r="G101" s="124"/>
      <c r="H101" s="124"/>
      <c r="I101" s="124"/>
      <c r="J101" s="124"/>
      <c r="K101" s="124"/>
      <c r="L101" s="137"/>
      <c r="M101" s="137"/>
      <c r="N101" s="134"/>
      <c r="O101" s="134"/>
      <c r="Q101" s="24">
        <v>12</v>
      </c>
      <c r="R101" s="123"/>
      <c r="S101" s="124"/>
      <c r="T101" s="124"/>
      <c r="U101" s="124"/>
      <c r="V101" s="124"/>
      <c r="W101" s="124"/>
      <c r="X101" s="124"/>
      <c r="Y101" s="124"/>
      <c r="Z101" s="124"/>
      <c r="AA101" s="137"/>
      <c r="AB101" s="137"/>
      <c r="AC101" s="134"/>
      <c r="AD101" s="134"/>
      <c r="AF101" s="24">
        <v>12</v>
      </c>
      <c r="AG101" s="123"/>
      <c r="AH101" s="124"/>
      <c r="AI101" s="124"/>
      <c r="AJ101" s="124"/>
      <c r="AK101" s="124"/>
      <c r="AL101" s="124"/>
      <c r="AM101" s="124"/>
      <c r="AN101" s="124"/>
      <c r="AO101" s="124"/>
      <c r="AP101" s="137"/>
      <c r="AQ101" s="137"/>
      <c r="AR101" s="134"/>
      <c r="AS101" s="134"/>
      <c r="AV101" s="24">
        <v>12</v>
      </c>
      <c r="AW101" s="123"/>
      <c r="AX101" s="124"/>
      <c r="AY101" s="124"/>
      <c r="AZ101" s="124"/>
      <c r="BA101" s="124"/>
      <c r="BB101" s="124"/>
      <c r="BC101" s="124"/>
      <c r="BD101" s="124"/>
      <c r="BE101" s="124"/>
      <c r="BF101" s="137"/>
      <c r="BG101" s="137"/>
      <c r="BH101" s="134"/>
      <c r="BI101" s="134"/>
      <c r="BK101" s="24">
        <v>12</v>
      </c>
      <c r="BL101" s="123"/>
      <c r="BM101" s="124"/>
      <c r="BN101" s="124"/>
      <c r="BO101" s="124"/>
      <c r="BP101" s="124"/>
      <c r="BQ101" s="124"/>
      <c r="BR101" s="124"/>
      <c r="BS101" s="124"/>
      <c r="BT101" s="124"/>
      <c r="BU101" s="137"/>
      <c r="BV101" s="137"/>
      <c r="BW101" s="134"/>
      <c r="BX101" s="134"/>
      <c r="BZ101" s="24">
        <v>12</v>
      </c>
      <c r="CA101" s="123"/>
      <c r="CB101" s="124"/>
      <c r="CC101" s="124"/>
      <c r="CD101" s="124"/>
      <c r="CE101" s="124"/>
      <c r="CF101" s="124"/>
      <c r="CG101" s="124"/>
      <c r="CH101" s="124"/>
      <c r="CI101" s="124"/>
      <c r="CJ101" s="137"/>
      <c r="CK101" s="137"/>
      <c r="CL101" s="134"/>
      <c r="CM101" s="134"/>
      <c r="CP101" s="24">
        <v>12</v>
      </c>
      <c r="CQ101" s="123"/>
      <c r="CR101" s="124"/>
      <c r="CS101" s="124"/>
      <c r="CT101" s="124"/>
      <c r="CU101" s="124"/>
      <c r="CV101" s="124"/>
      <c r="CW101" s="124"/>
      <c r="CX101" s="124"/>
      <c r="CY101" s="124"/>
      <c r="CZ101" s="137"/>
      <c r="DA101" s="137"/>
      <c r="DB101" s="134"/>
      <c r="DC101" s="134"/>
      <c r="DE101" s="24">
        <v>12</v>
      </c>
      <c r="DF101" s="123"/>
      <c r="DG101" s="124"/>
      <c r="DH101" s="124"/>
      <c r="DI101" s="124"/>
      <c r="DJ101" s="124"/>
      <c r="DK101" s="124"/>
      <c r="DL101" s="124"/>
      <c r="DM101" s="124"/>
      <c r="DN101" s="124"/>
      <c r="DO101" s="137"/>
      <c r="DP101" s="137"/>
      <c r="DQ101" s="134"/>
      <c r="DR101" s="134"/>
      <c r="DT101" s="24">
        <v>12</v>
      </c>
      <c r="DU101" s="123"/>
      <c r="DV101" s="124"/>
      <c r="DW101" s="124"/>
      <c r="DX101" s="124"/>
      <c r="DY101" s="124"/>
      <c r="DZ101" s="124"/>
      <c r="EA101" s="124"/>
      <c r="EB101" s="124"/>
      <c r="EC101" s="124"/>
      <c r="ED101" s="137"/>
      <c r="EE101" s="137"/>
      <c r="EF101" s="134"/>
      <c r="EG101" s="134"/>
    </row>
    <row r="102" spans="2:137" ht="12" customHeight="1" thickBot="1">
      <c r="B102" s="24">
        <v>13</v>
      </c>
      <c r="C102" s="123"/>
      <c r="D102" s="124"/>
      <c r="E102" s="124"/>
      <c r="F102" s="124"/>
      <c r="G102" s="124"/>
      <c r="H102" s="124"/>
      <c r="I102" s="124"/>
      <c r="J102" s="124"/>
      <c r="K102" s="124"/>
      <c r="L102" s="137"/>
      <c r="M102" s="137"/>
      <c r="N102" s="134"/>
      <c r="O102" s="134"/>
      <c r="Q102" s="24">
        <v>13</v>
      </c>
      <c r="R102" s="123"/>
      <c r="S102" s="124"/>
      <c r="T102" s="124"/>
      <c r="U102" s="124"/>
      <c r="V102" s="124"/>
      <c r="W102" s="124"/>
      <c r="X102" s="124"/>
      <c r="Y102" s="124"/>
      <c r="Z102" s="124"/>
      <c r="AA102" s="137"/>
      <c r="AB102" s="137"/>
      <c r="AC102" s="134"/>
      <c r="AD102" s="134"/>
      <c r="AF102" s="24">
        <v>13</v>
      </c>
      <c r="AG102" s="123"/>
      <c r="AH102" s="124"/>
      <c r="AI102" s="124"/>
      <c r="AJ102" s="124"/>
      <c r="AK102" s="124"/>
      <c r="AL102" s="124"/>
      <c r="AM102" s="124"/>
      <c r="AN102" s="124"/>
      <c r="AO102" s="124"/>
      <c r="AP102" s="137"/>
      <c r="AQ102" s="137"/>
      <c r="AR102" s="134"/>
      <c r="AS102" s="134"/>
      <c r="AV102" s="24">
        <v>13</v>
      </c>
      <c r="AW102" s="123"/>
      <c r="AX102" s="124"/>
      <c r="AY102" s="124"/>
      <c r="AZ102" s="124"/>
      <c r="BA102" s="124"/>
      <c r="BB102" s="124"/>
      <c r="BC102" s="124"/>
      <c r="BD102" s="124"/>
      <c r="BE102" s="124"/>
      <c r="BF102" s="137"/>
      <c r="BG102" s="137"/>
      <c r="BH102" s="134"/>
      <c r="BI102" s="134"/>
      <c r="BK102" s="24">
        <v>13</v>
      </c>
      <c r="BL102" s="123"/>
      <c r="BM102" s="124"/>
      <c r="BN102" s="124"/>
      <c r="BO102" s="124"/>
      <c r="BP102" s="124"/>
      <c r="BQ102" s="124"/>
      <c r="BR102" s="124"/>
      <c r="BS102" s="124"/>
      <c r="BT102" s="124"/>
      <c r="BU102" s="137"/>
      <c r="BV102" s="137"/>
      <c r="BW102" s="134"/>
      <c r="BX102" s="134"/>
      <c r="BZ102" s="24">
        <v>13</v>
      </c>
      <c r="CA102" s="123"/>
      <c r="CB102" s="124"/>
      <c r="CC102" s="124"/>
      <c r="CD102" s="124"/>
      <c r="CE102" s="124"/>
      <c r="CF102" s="124"/>
      <c r="CG102" s="124"/>
      <c r="CH102" s="124"/>
      <c r="CI102" s="124"/>
      <c r="CJ102" s="137"/>
      <c r="CK102" s="137"/>
      <c r="CL102" s="134"/>
      <c r="CM102" s="134"/>
      <c r="CP102" s="24">
        <v>13</v>
      </c>
      <c r="CQ102" s="123"/>
      <c r="CR102" s="124"/>
      <c r="CS102" s="124"/>
      <c r="CT102" s="124"/>
      <c r="CU102" s="124"/>
      <c r="CV102" s="124"/>
      <c r="CW102" s="124"/>
      <c r="CX102" s="124"/>
      <c r="CY102" s="124"/>
      <c r="CZ102" s="137"/>
      <c r="DA102" s="137"/>
      <c r="DB102" s="134"/>
      <c r="DC102" s="134"/>
      <c r="DE102" s="24">
        <v>13</v>
      </c>
      <c r="DF102" s="123"/>
      <c r="DG102" s="124"/>
      <c r="DH102" s="124"/>
      <c r="DI102" s="124"/>
      <c r="DJ102" s="124"/>
      <c r="DK102" s="124"/>
      <c r="DL102" s="124"/>
      <c r="DM102" s="124"/>
      <c r="DN102" s="124"/>
      <c r="DO102" s="137"/>
      <c r="DP102" s="137"/>
      <c r="DQ102" s="134"/>
      <c r="DR102" s="134"/>
      <c r="DT102" s="24">
        <v>13</v>
      </c>
      <c r="DU102" s="123"/>
      <c r="DV102" s="124"/>
      <c r="DW102" s="124"/>
      <c r="DX102" s="124"/>
      <c r="DY102" s="124"/>
      <c r="DZ102" s="124"/>
      <c r="EA102" s="124"/>
      <c r="EB102" s="124"/>
      <c r="EC102" s="124"/>
      <c r="ED102" s="137"/>
      <c r="EE102" s="137"/>
      <c r="EF102" s="134"/>
      <c r="EG102" s="134"/>
    </row>
    <row r="103" spans="2:137" ht="12" customHeight="1" thickBot="1">
      <c r="B103" s="24">
        <v>14</v>
      </c>
      <c r="C103" s="123"/>
      <c r="D103" s="124"/>
      <c r="E103" s="124"/>
      <c r="F103" s="124"/>
      <c r="G103" s="124"/>
      <c r="H103" s="124"/>
      <c r="I103" s="124"/>
      <c r="J103" s="124"/>
      <c r="K103" s="124"/>
      <c r="L103" s="137"/>
      <c r="M103" s="137"/>
      <c r="N103" s="134"/>
      <c r="O103" s="134"/>
      <c r="Q103" s="24">
        <v>14</v>
      </c>
      <c r="R103" s="123"/>
      <c r="S103" s="124"/>
      <c r="T103" s="124"/>
      <c r="U103" s="124"/>
      <c r="V103" s="124"/>
      <c r="W103" s="124"/>
      <c r="X103" s="124"/>
      <c r="Y103" s="124"/>
      <c r="Z103" s="124"/>
      <c r="AA103" s="137"/>
      <c r="AB103" s="137"/>
      <c r="AC103" s="134"/>
      <c r="AD103" s="134"/>
      <c r="AF103" s="24">
        <v>14</v>
      </c>
      <c r="AG103" s="123"/>
      <c r="AH103" s="124"/>
      <c r="AI103" s="124"/>
      <c r="AJ103" s="124"/>
      <c r="AK103" s="124"/>
      <c r="AL103" s="124"/>
      <c r="AM103" s="124"/>
      <c r="AN103" s="124"/>
      <c r="AO103" s="124"/>
      <c r="AP103" s="137"/>
      <c r="AQ103" s="137"/>
      <c r="AR103" s="134"/>
      <c r="AS103" s="134"/>
      <c r="AV103" s="24">
        <v>14</v>
      </c>
      <c r="AW103" s="123"/>
      <c r="AX103" s="124"/>
      <c r="AY103" s="124"/>
      <c r="AZ103" s="124"/>
      <c r="BA103" s="124"/>
      <c r="BB103" s="124"/>
      <c r="BC103" s="124"/>
      <c r="BD103" s="124"/>
      <c r="BE103" s="124"/>
      <c r="BF103" s="137"/>
      <c r="BG103" s="137"/>
      <c r="BH103" s="134"/>
      <c r="BI103" s="134"/>
      <c r="BK103" s="24">
        <v>14</v>
      </c>
      <c r="BL103" s="123"/>
      <c r="BM103" s="124"/>
      <c r="BN103" s="124"/>
      <c r="BO103" s="124"/>
      <c r="BP103" s="124"/>
      <c r="BQ103" s="124"/>
      <c r="BR103" s="124"/>
      <c r="BS103" s="124"/>
      <c r="BT103" s="124"/>
      <c r="BU103" s="137"/>
      <c r="BV103" s="137"/>
      <c r="BW103" s="134"/>
      <c r="BX103" s="134"/>
      <c r="BZ103" s="24">
        <v>14</v>
      </c>
      <c r="CA103" s="123"/>
      <c r="CB103" s="124"/>
      <c r="CC103" s="124"/>
      <c r="CD103" s="124"/>
      <c r="CE103" s="124"/>
      <c r="CF103" s="124"/>
      <c r="CG103" s="124"/>
      <c r="CH103" s="124"/>
      <c r="CI103" s="124"/>
      <c r="CJ103" s="137"/>
      <c r="CK103" s="137"/>
      <c r="CL103" s="134"/>
      <c r="CM103" s="134"/>
      <c r="CP103" s="24">
        <v>14</v>
      </c>
      <c r="CQ103" s="123"/>
      <c r="CR103" s="124"/>
      <c r="CS103" s="124"/>
      <c r="CT103" s="124"/>
      <c r="CU103" s="124"/>
      <c r="CV103" s="124"/>
      <c r="CW103" s="124"/>
      <c r="CX103" s="124"/>
      <c r="CY103" s="124"/>
      <c r="CZ103" s="137"/>
      <c r="DA103" s="137"/>
      <c r="DB103" s="134"/>
      <c r="DC103" s="134"/>
      <c r="DE103" s="24">
        <v>14</v>
      </c>
      <c r="DF103" s="123"/>
      <c r="DG103" s="124"/>
      <c r="DH103" s="124"/>
      <c r="DI103" s="124"/>
      <c r="DJ103" s="124"/>
      <c r="DK103" s="124"/>
      <c r="DL103" s="124"/>
      <c r="DM103" s="124"/>
      <c r="DN103" s="124"/>
      <c r="DO103" s="137"/>
      <c r="DP103" s="137"/>
      <c r="DQ103" s="134"/>
      <c r="DR103" s="134"/>
      <c r="DT103" s="24">
        <v>14</v>
      </c>
      <c r="DU103" s="123"/>
      <c r="DV103" s="124"/>
      <c r="DW103" s="124"/>
      <c r="DX103" s="124"/>
      <c r="DY103" s="124"/>
      <c r="DZ103" s="124"/>
      <c r="EA103" s="124"/>
      <c r="EB103" s="124"/>
      <c r="EC103" s="124"/>
      <c r="ED103" s="137"/>
      <c r="EE103" s="137"/>
      <c r="EF103" s="134"/>
      <c r="EG103" s="134"/>
    </row>
    <row r="104" spans="2:137" ht="12" customHeight="1" thickBot="1">
      <c r="B104" s="24">
        <v>15</v>
      </c>
      <c r="C104" s="123"/>
      <c r="D104" s="124"/>
      <c r="E104" s="124"/>
      <c r="F104" s="124"/>
      <c r="G104" s="124"/>
      <c r="H104" s="124"/>
      <c r="I104" s="124"/>
      <c r="J104" s="124"/>
      <c r="K104" s="124"/>
      <c r="L104" s="137"/>
      <c r="M104" s="137"/>
      <c r="N104" s="134"/>
      <c r="O104" s="134"/>
      <c r="Q104" s="24">
        <v>15</v>
      </c>
      <c r="R104" s="123"/>
      <c r="S104" s="124"/>
      <c r="T104" s="124"/>
      <c r="U104" s="124"/>
      <c r="V104" s="124"/>
      <c r="W104" s="124"/>
      <c r="X104" s="124"/>
      <c r="Y104" s="124"/>
      <c r="Z104" s="124"/>
      <c r="AA104" s="137"/>
      <c r="AB104" s="137"/>
      <c r="AC104" s="134"/>
      <c r="AD104" s="134"/>
      <c r="AF104" s="24">
        <v>15</v>
      </c>
      <c r="AG104" s="123"/>
      <c r="AH104" s="124"/>
      <c r="AI104" s="124"/>
      <c r="AJ104" s="124"/>
      <c r="AK104" s="124"/>
      <c r="AL104" s="124"/>
      <c r="AM104" s="124"/>
      <c r="AN104" s="124"/>
      <c r="AO104" s="124"/>
      <c r="AP104" s="137"/>
      <c r="AQ104" s="137"/>
      <c r="AR104" s="134"/>
      <c r="AS104" s="134"/>
      <c r="AV104" s="24">
        <v>15</v>
      </c>
      <c r="AW104" s="123"/>
      <c r="AX104" s="124"/>
      <c r="AY104" s="124"/>
      <c r="AZ104" s="124"/>
      <c r="BA104" s="124"/>
      <c r="BB104" s="124"/>
      <c r="BC104" s="124"/>
      <c r="BD104" s="124"/>
      <c r="BE104" s="124"/>
      <c r="BF104" s="137"/>
      <c r="BG104" s="137"/>
      <c r="BH104" s="134"/>
      <c r="BI104" s="134"/>
      <c r="BK104" s="24">
        <v>15</v>
      </c>
      <c r="BL104" s="123"/>
      <c r="BM104" s="124"/>
      <c r="BN104" s="124"/>
      <c r="BO104" s="124"/>
      <c r="BP104" s="124"/>
      <c r="BQ104" s="124"/>
      <c r="BR104" s="124"/>
      <c r="BS104" s="124"/>
      <c r="BT104" s="124"/>
      <c r="BU104" s="137"/>
      <c r="BV104" s="137"/>
      <c r="BW104" s="134"/>
      <c r="BX104" s="134"/>
      <c r="BZ104" s="24">
        <v>15</v>
      </c>
      <c r="CA104" s="123"/>
      <c r="CB104" s="124"/>
      <c r="CC104" s="124"/>
      <c r="CD104" s="124"/>
      <c r="CE104" s="124"/>
      <c r="CF104" s="124"/>
      <c r="CG104" s="124"/>
      <c r="CH104" s="124"/>
      <c r="CI104" s="124"/>
      <c r="CJ104" s="137"/>
      <c r="CK104" s="137"/>
      <c r="CL104" s="134"/>
      <c r="CM104" s="134"/>
      <c r="CP104" s="24">
        <v>15</v>
      </c>
      <c r="CQ104" s="123"/>
      <c r="CR104" s="124"/>
      <c r="CS104" s="124"/>
      <c r="CT104" s="124"/>
      <c r="CU104" s="124"/>
      <c r="CV104" s="124"/>
      <c r="CW104" s="124"/>
      <c r="CX104" s="124"/>
      <c r="CY104" s="124"/>
      <c r="CZ104" s="137"/>
      <c r="DA104" s="137"/>
      <c r="DB104" s="134"/>
      <c r="DC104" s="134"/>
      <c r="DE104" s="24">
        <v>15</v>
      </c>
      <c r="DF104" s="123"/>
      <c r="DG104" s="124"/>
      <c r="DH104" s="124"/>
      <c r="DI104" s="124"/>
      <c r="DJ104" s="124"/>
      <c r="DK104" s="124"/>
      <c r="DL104" s="124"/>
      <c r="DM104" s="124"/>
      <c r="DN104" s="124"/>
      <c r="DO104" s="137"/>
      <c r="DP104" s="137"/>
      <c r="DQ104" s="134"/>
      <c r="DR104" s="134"/>
      <c r="DT104" s="24">
        <v>15</v>
      </c>
      <c r="DU104" s="123"/>
      <c r="DV104" s="124"/>
      <c r="DW104" s="124"/>
      <c r="DX104" s="124"/>
      <c r="DY104" s="124"/>
      <c r="DZ104" s="124"/>
      <c r="EA104" s="124"/>
      <c r="EB104" s="124"/>
      <c r="EC104" s="124"/>
      <c r="ED104" s="137"/>
      <c r="EE104" s="137"/>
      <c r="EF104" s="134"/>
      <c r="EG104" s="134"/>
    </row>
    <row r="105" spans="2:137" ht="12" customHeight="1" thickBot="1">
      <c r="B105" s="24">
        <v>16</v>
      </c>
      <c r="C105" s="123"/>
      <c r="D105" s="124"/>
      <c r="E105" s="124"/>
      <c r="F105" s="124"/>
      <c r="G105" s="124"/>
      <c r="H105" s="124"/>
      <c r="I105" s="124"/>
      <c r="J105" s="124"/>
      <c r="K105" s="124"/>
      <c r="L105" s="137"/>
      <c r="M105" s="137"/>
      <c r="N105" s="134"/>
      <c r="O105" s="134"/>
      <c r="Q105" s="24">
        <v>16</v>
      </c>
      <c r="R105" s="123"/>
      <c r="S105" s="124"/>
      <c r="T105" s="124"/>
      <c r="U105" s="124"/>
      <c r="V105" s="124"/>
      <c r="W105" s="124"/>
      <c r="X105" s="124"/>
      <c r="Y105" s="124"/>
      <c r="Z105" s="124"/>
      <c r="AA105" s="137"/>
      <c r="AB105" s="137"/>
      <c r="AC105" s="134"/>
      <c r="AD105" s="134"/>
      <c r="AF105" s="24">
        <v>16</v>
      </c>
      <c r="AG105" s="123"/>
      <c r="AH105" s="124"/>
      <c r="AI105" s="124"/>
      <c r="AJ105" s="124"/>
      <c r="AK105" s="124"/>
      <c r="AL105" s="124"/>
      <c r="AM105" s="124"/>
      <c r="AN105" s="124"/>
      <c r="AO105" s="124"/>
      <c r="AP105" s="137"/>
      <c r="AQ105" s="137"/>
      <c r="AR105" s="134"/>
      <c r="AS105" s="134"/>
      <c r="AV105" s="24">
        <v>16</v>
      </c>
      <c r="AW105" s="123"/>
      <c r="AX105" s="124"/>
      <c r="AY105" s="124"/>
      <c r="AZ105" s="124"/>
      <c r="BA105" s="124"/>
      <c r="BB105" s="124"/>
      <c r="BC105" s="124"/>
      <c r="BD105" s="124"/>
      <c r="BE105" s="124"/>
      <c r="BF105" s="137"/>
      <c r="BG105" s="137"/>
      <c r="BH105" s="134"/>
      <c r="BI105" s="134"/>
      <c r="BK105" s="24">
        <v>16</v>
      </c>
      <c r="BL105" s="123"/>
      <c r="BM105" s="124"/>
      <c r="BN105" s="124"/>
      <c r="BO105" s="124"/>
      <c r="BP105" s="124"/>
      <c r="BQ105" s="124"/>
      <c r="BR105" s="124"/>
      <c r="BS105" s="124"/>
      <c r="BT105" s="124"/>
      <c r="BU105" s="137"/>
      <c r="BV105" s="137"/>
      <c r="BW105" s="134"/>
      <c r="BX105" s="134"/>
      <c r="BZ105" s="24">
        <v>16</v>
      </c>
      <c r="CA105" s="123"/>
      <c r="CB105" s="124"/>
      <c r="CC105" s="124"/>
      <c r="CD105" s="124"/>
      <c r="CE105" s="124"/>
      <c r="CF105" s="124"/>
      <c r="CG105" s="124"/>
      <c r="CH105" s="124"/>
      <c r="CI105" s="124"/>
      <c r="CJ105" s="137"/>
      <c r="CK105" s="137"/>
      <c r="CL105" s="134"/>
      <c r="CM105" s="134"/>
      <c r="CP105" s="24">
        <v>16</v>
      </c>
      <c r="CQ105" s="123"/>
      <c r="CR105" s="124"/>
      <c r="CS105" s="124"/>
      <c r="CT105" s="124"/>
      <c r="CU105" s="124"/>
      <c r="CV105" s="124"/>
      <c r="CW105" s="124"/>
      <c r="CX105" s="124"/>
      <c r="CY105" s="124"/>
      <c r="CZ105" s="137"/>
      <c r="DA105" s="137"/>
      <c r="DB105" s="134"/>
      <c r="DC105" s="134"/>
      <c r="DE105" s="24">
        <v>16</v>
      </c>
      <c r="DF105" s="123"/>
      <c r="DG105" s="124"/>
      <c r="DH105" s="124"/>
      <c r="DI105" s="124"/>
      <c r="DJ105" s="124"/>
      <c r="DK105" s="124"/>
      <c r="DL105" s="124"/>
      <c r="DM105" s="124"/>
      <c r="DN105" s="124"/>
      <c r="DO105" s="137"/>
      <c r="DP105" s="137"/>
      <c r="DQ105" s="134"/>
      <c r="DR105" s="134"/>
      <c r="DT105" s="24">
        <v>16</v>
      </c>
      <c r="DU105" s="123"/>
      <c r="DV105" s="124"/>
      <c r="DW105" s="124"/>
      <c r="DX105" s="124"/>
      <c r="DY105" s="124"/>
      <c r="DZ105" s="124"/>
      <c r="EA105" s="124"/>
      <c r="EB105" s="124"/>
      <c r="EC105" s="124"/>
      <c r="ED105" s="137"/>
      <c r="EE105" s="137"/>
      <c r="EF105" s="134"/>
      <c r="EG105" s="134"/>
    </row>
    <row r="106" spans="2:137" ht="12" customHeight="1" thickBot="1">
      <c r="B106" s="24">
        <v>17</v>
      </c>
      <c r="C106" s="123"/>
      <c r="D106" s="124"/>
      <c r="E106" s="124"/>
      <c r="F106" s="124"/>
      <c r="G106" s="124"/>
      <c r="H106" s="124"/>
      <c r="I106" s="124"/>
      <c r="J106" s="124"/>
      <c r="K106" s="124"/>
      <c r="L106" s="137"/>
      <c r="M106" s="137"/>
      <c r="N106" s="134"/>
      <c r="O106" s="134"/>
      <c r="Q106" s="24">
        <v>17</v>
      </c>
      <c r="R106" s="123"/>
      <c r="S106" s="124"/>
      <c r="T106" s="124"/>
      <c r="U106" s="124"/>
      <c r="V106" s="124"/>
      <c r="W106" s="124"/>
      <c r="X106" s="124"/>
      <c r="Y106" s="124"/>
      <c r="Z106" s="124"/>
      <c r="AA106" s="137"/>
      <c r="AB106" s="137"/>
      <c r="AC106" s="134"/>
      <c r="AD106" s="134"/>
      <c r="AF106" s="24">
        <v>17</v>
      </c>
      <c r="AG106" s="123"/>
      <c r="AH106" s="124"/>
      <c r="AI106" s="124"/>
      <c r="AJ106" s="124"/>
      <c r="AK106" s="124"/>
      <c r="AL106" s="124"/>
      <c r="AM106" s="124"/>
      <c r="AN106" s="124"/>
      <c r="AO106" s="124"/>
      <c r="AP106" s="137"/>
      <c r="AQ106" s="137"/>
      <c r="AR106" s="134"/>
      <c r="AS106" s="134"/>
      <c r="AV106" s="24">
        <v>17</v>
      </c>
      <c r="AW106" s="123"/>
      <c r="AX106" s="124"/>
      <c r="AY106" s="124"/>
      <c r="AZ106" s="124"/>
      <c r="BA106" s="124"/>
      <c r="BB106" s="124"/>
      <c r="BC106" s="124"/>
      <c r="BD106" s="124"/>
      <c r="BE106" s="124"/>
      <c r="BF106" s="137"/>
      <c r="BG106" s="137"/>
      <c r="BH106" s="134"/>
      <c r="BI106" s="134"/>
      <c r="BK106" s="24">
        <v>17</v>
      </c>
      <c r="BL106" s="123"/>
      <c r="BM106" s="124"/>
      <c r="BN106" s="124"/>
      <c r="BO106" s="124"/>
      <c r="BP106" s="124"/>
      <c r="BQ106" s="124"/>
      <c r="BR106" s="124"/>
      <c r="BS106" s="124"/>
      <c r="BT106" s="124"/>
      <c r="BU106" s="137"/>
      <c r="BV106" s="137"/>
      <c r="BW106" s="134"/>
      <c r="BX106" s="134"/>
      <c r="BZ106" s="24">
        <v>17</v>
      </c>
      <c r="CA106" s="123"/>
      <c r="CB106" s="124"/>
      <c r="CC106" s="124"/>
      <c r="CD106" s="124"/>
      <c r="CE106" s="124"/>
      <c r="CF106" s="124"/>
      <c r="CG106" s="124"/>
      <c r="CH106" s="124"/>
      <c r="CI106" s="124"/>
      <c r="CJ106" s="137"/>
      <c r="CK106" s="137"/>
      <c r="CL106" s="134"/>
      <c r="CM106" s="134"/>
      <c r="CP106" s="24">
        <v>17</v>
      </c>
      <c r="CQ106" s="123"/>
      <c r="CR106" s="124"/>
      <c r="CS106" s="124"/>
      <c r="CT106" s="124"/>
      <c r="CU106" s="124"/>
      <c r="CV106" s="124"/>
      <c r="CW106" s="124"/>
      <c r="CX106" s="124"/>
      <c r="CY106" s="124"/>
      <c r="CZ106" s="137"/>
      <c r="DA106" s="137"/>
      <c r="DB106" s="134"/>
      <c r="DC106" s="134"/>
      <c r="DE106" s="24">
        <v>17</v>
      </c>
      <c r="DF106" s="123"/>
      <c r="DG106" s="124"/>
      <c r="DH106" s="124"/>
      <c r="DI106" s="124"/>
      <c r="DJ106" s="124"/>
      <c r="DK106" s="124"/>
      <c r="DL106" s="124"/>
      <c r="DM106" s="124"/>
      <c r="DN106" s="124"/>
      <c r="DO106" s="137"/>
      <c r="DP106" s="137"/>
      <c r="DQ106" s="134"/>
      <c r="DR106" s="134"/>
      <c r="DT106" s="24">
        <v>17</v>
      </c>
      <c r="DU106" s="123"/>
      <c r="DV106" s="124"/>
      <c r="DW106" s="124"/>
      <c r="DX106" s="124"/>
      <c r="DY106" s="124"/>
      <c r="DZ106" s="124"/>
      <c r="EA106" s="124"/>
      <c r="EB106" s="124"/>
      <c r="EC106" s="124"/>
      <c r="ED106" s="137"/>
      <c r="EE106" s="137"/>
      <c r="EF106" s="134"/>
      <c r="EG106" s="134"/>
    </row>
    <row r="107" spans="2:137" ht="12" customHeight="1" thickBot="1">
      <c r="B107" s="24">
        <v>18</v>
      </c>
      <c r="C107" s="123"/>
      <c r="D107" s="124"/>
      <c r="E107" s="124"/>
      <c r="F107" s="124"/>
      <c r="G107" s="124"/>
      <c r="H107" s="124"/>
      <c r="I107" s="124"/>
      <c r="J107" s="124"/>
      <c r="K107" s="124"/>
      <c r="L107" s="137"/>
      <c r="M107" s="137"/>
      <c r="N107" s="134"/>
      <c r="O107" s="134"/>
      <c r="Q107" s="24">
        <v>18</v>
      </c>
      <c r="R107" s="123"/>
      <c r="S107" s="124"/>
      <c r="T107" s="124"/>
      <c r="U107" s="124"/>
      <c r="V107" s="124"/>
      <c r="W107" s="124"/>
      <c r="X107" s="124"/>
      <c r="Y107" s="124"/>
      <c r="Z107" s="124"/>
      <c r="AA107" s="137"/>
      <c r="AB107" s="137"/>
      <c r="AC107" s="134"/>
      <c r="AD107" s="134"/>
      <c r="AF107" s="24">
        <v>18</v>
      </c>
      <c r="AG107" s="123"/>
      <c r="AH107" s="124"/>
      <c r="AI107" s="124"/>
      <c r="AJ107" s="124"/>
      <c r="AK107" s="124"/>
      <c r="AL107" s="124"/>
      <c r="AM107" s="124"/>
      <c r="AN107" s="124"/>
      <c r="AO107" s="124"/>
      <c r="AP107" s="137"/>
      <c r="AQ107" s="137"/>
      <c r="AR107" s="134"/>
      <c r="AS107" s="134"/>
      <c r="AV107" s="24">
        <v>18</v>
      </c>
      <c r="AW107" s="123"/>
      <c r="AX107" s="124"/>
      <c r="AY107" s="124"/>
      <c r="AZ107" s="124"/>
      <c r="BA107" s="124"/>
      <c r="BB107" s="124"/>
      <c r="BC107" s="124"/>
      <c r="BD107" s="124"/>
      <c r="BE107" s="124"/>
      <c r="BF107" s="137"/>
      <c r="BG107" s="137"/>
      <c r="BH107" s="134"/>
      <c r="BI107" s="134"/>
      <c r="BK107" s="24">
        <v>18</v>
      </c>
      <c r="BL107" s="123"/>
      <c r="BM107" s="124"/>
      <c r="BN107" s="124"/>
      <c r="BO107" s="124"/>
      <c r="BP107" s="124"/>
      <c r="BQ107" s="124"/>
      <c r="BR107" s="124"/>
      <c r="BS107" s="124"/>
      <c r="BT107" s="124"/>
      <c r="BU107" s="137"/>
      <c r="BV107" s="137"/>
      <c r="BW107" s="134"/>
      <c r="BX107" s="134"/>
      <c r="BZ107" s="24">
        <v>18</v>
      </c>
      <c r="CA107" s="123"/>
      <c r="CB107" s="124"/>
      <c r="CC107" s="124"/>
      <c r="CD107" s="124"/>
      <c r="CE107" s="124"/>
      <c r="CF107" s="124"/>
      <c r="CG107" s="124"/>
      <c r="CH107" s="124"/>
      <c r="CI107" s="124"/>
      <c r="CJ107" s="137"/>
      <c r="CK107" s="137"/>
      <c r="CL107" s="134"/>
      <c r="CM107" s="134"/>
      <c r="CP107" s="24">
        <v>18</v>
      </c>
      <c r="CQ107" s="123"/>
      <c r="CR107" s="124"/>
      <c r="CS107" s="124"/>
      <c r="CT107" s="124"/>
      <c r="CU107" s="124"/>
      <c r="CV107" s="124"/>
      <c r="CW107" s="124"/>
      <c r="CX107" s="124"/>
      <c r="CY107" s="124"/>
      <c r="CZ107" s="137"/>
      <c r="DA107" s="137"/>
      <c r="DB107" s="134"/>
      <c r="DC107" s="134"/>
      <c r="DE107" s="24">
        <v>18</v>
      </c>
      <c r="DF107" s="123"/>
      <c r="DG107" s="124"/>
      <c r="DH107" s="124"/>
      <c r="DI107" s="124"/>
      <c r="DJ107" s="124"/>
      <c r="DK107" s="124"/>
      <c r="DL107" s="124"/>
      <c r="DM107" s="124"/>
      <c r="DN107" s="124"/>
      <c r="DO107" s="137"/>
      <c r="DP107" s="137"/>
      <c r="DQ107" s="134"/>
      <c r="DR107" s="134"/>
      <c r="DT107" s="24">
        <v>18</v>
      </c>
      <c r="DU107" s="123"/>
      <c r="DV107" s="124"/>
      <c r="DW107" s="124"/>
      <c r="DX107" s="124"/>
      <c r="DY107" s="124"/>
      <c r="DZ107" s="124"/>
      <c r="EA107" s="124"/>
      <c r="EB107" s="124"/>
      <c r="EC107" s="124"/>
      <c r="ED107" s="137"/>
      <c r="EE107" s="137"/>
      <c r="EF107" s="134"/>
      <c r="EG107" s="134"/>
    </row>
    <row r="108" spans="2:137" ht="21" customHeight="1"/>
  </sheetData>
  <phoneticPr fontId="2"/>
  <dataValidations count="1">
    <dataValidation imeMode="halfAlpha" allowBlank="1" showInputMessage="1" showErrorMessage="1" sqref="C4:K7 CQ85:CY88 DF85:DN88 C9:K26 R4:Z7 DF90:DN107 AG4:AO7 DF4:DN7 C31:K34 AG9:AO26 R31:Z34 C36:K53 AG85:AO88 R9:Z26 AW4:BE7 AG90:AO107 BL4:BT7 AW9:BE26 CA4:CI7 R36:Z53 AW31:BE34 CA9:CI26 BL31:BT34 AW36:BE53 CA85:CI88 BL9:BT26 CQ4:CY7 CA90:CI107 DF9:DN26 CQ9:CY26 DU4:EC7 BL36:BT53 CQ31:CY34 DU9:EC26 DF31:DN34 CQ36:CY53 AG31:AO34 DF36:DN53 C58:K61 AG36:AO53 R58:Z61 C63:K80 AG58:AO61 DF58:DN61 C85:K88 AG63:AO80 R85:Z88 C90:K107 CA31:CI34 R63:Z80 AW58:BE61 CA36:CI53 BL58:BT61 AW63:BE80 CA58:CI61 R90:Z107 AW85:BE88 CA63:CI80 BL85:BT88 AW90:BE107 DU31:EC34 BL63:BT80 CQ58:CY61 DU36:EC53 DF63:DN80 CQ63:CY80 DU58:EC61 BL90:BT107 CQ90:CY107 DU63:EC80 DU85:EC88 DU90:EC107"/>
  </dataValidations>
  <pageMargins left="0.31496062992125984" right="0.70866141732283472" top="0.15748031496062992" bottom="0.15748031496062992" header="0.31496062992125984" footer="0.31496062992125984"/>
  <pageSetup paperSize="9" scale="75" orientation="landscape" r:id="rId1"/>
  <rowBreaks count="1" manualBreakCount="1">
    <brk id="54" max="137" man="1"/>
  </rowBreaks>
  <colBreaks count="2" manualBreakCount="2">
    <brk id="46" max="95" man="1"/>
    <brk id="92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V106"/>
  <sheetViews>
    <sheetView showZeros="0" view="pageBreakPreview" zoomScale="55" zoomScaleNormal="55" zoomScaleSheetLayoutView="55" workbookViewId="0">
      <selection activeCell="A79" sqref="A79:XFD79"/>
    </sheetView>
  </sheetViews>
  <sheetFormatPr defaultColWidth="13" defaultRowHeight="13.5"/>
  <cols>
    <col min="1" max="1" width="5.875" style="73" customWidth="1"/>
    <col min="2" max="2" width="13.25" style="74" customWidth="1"/>
    <col min="3" max="3" width="21.375" style="74" customWidth="1"/>
    <col min="4" max="4" width="7.125" style="74" bestFit="1" customWidth="1"/>
    <col min="5" max="5" width="8" style="74" customWidth="1"/>
    <col min="6" max="6" width="5.875" style="74" customWidth="1"/>
    <col min="7" max="7" width="13" style="74" customWidth="1"/>
    <col min="8" max="8" width="21.5" style="74" customWidth="1"/>
    <col min="9" max="9" width="7.125" style="74" bestFit="1" customWidth="1"/>
    <col min="10" max="10" width="8" style="74" bestFit="1" customWidth="1"/>
    <col min="11" max="11" width="5.875" style="74" customWidth="1"/>
    <col min="12" max="12" width="13" style="74" customWidth="1"/>
    <col min="13" max="13" width="21.5" style="74" customWidth="1"/>
    <col min="14" max="14" width="7.125" style="74" bestFit="1" customWidth="1"/>
    <col min="15" max="15" width="8" style="74" customWidth="1"/>
    <col min="16" max="17" width="5.875" style="74" customWidth="1"/>
    <col min="18" max="18" width="13.25" style="74" customWidth="1"/>
    <col min="19" max="19" width="21.375" style="74" customWidth="1"/>
    <col min="20" max="20" width="7.125" style="74" bestFit="1" customWidth="1"/>
    <col min="21" max="21" width="8" style="74" customWidth="1"/>
    <col min="22" max="22" width="5.875" style="74" customWidth="1"/>
    <col min="23" max="23" width="13" style="74" customWidth="1"/>
    <col min="24" max="24" width="21.5" style="74" customWidth="1"/>
    <col min="25" max="25" width="7.125" style="74" bestFit="1" customWidth="1"/>
    <col min="26" max="26" width="8" style="74" bestFit="1" customWidth="1"/>
    <col min="27" max="27" width="5.875" style="74" customWidth="1"/>
    <col min="28" max="28" width="13" style="74" customWidth="1"/>
    <col min="29" max="29" width="21.5" style="74" customWidth="1"/>
    <col min="30" max="30" width="7.125" style="74" bestFit="1" customWidth="1"/>
    <col min="31" max="31" width="8" style="74" customWidth="1"/>
    <col min="32" max="33" width="5.875" style="74" customWidth="1"/>
    <col min="34" max="34" width="13.25" style="74" customWidth="1"/>
    <col min="35" max="35" width="21.375" style="74" customWidth="1"/>
    <col min="36" max="36" width="7.125" style="74" bestFit="1" customWidth="1"/>
    <col min="37" max="37" width="8" style="74" customWidth="1"/>
    <col min="38" max="38" width="5.875" style="74" customWidth="1"/>
    <col min="39" max="39" width="13" style="74" customWidth="1"/>
    <col min="40" max="40" width="21.5" style="74" customWidth="1"/>
    <col min="41" max="41" width="7.125" style="74" bestFit="1" customWidth="1"/>
    <col min="42" max="42" width="8" style="74" bestFit="1" customWidth="1"/>
    <col min="43" max="43" width="5.875" style="74" customWidth="1"/>
    <col min="44" max="44" width="13" style="74" customWidth="1"/>
    <col min="45" max="45" width="21.5" style="74" customWidth="1"/>
    <col min="46" max="46" width="7.125" style="74" bestFit="1" customWidth="1"/>
    <col min="47" max="47" width="8" style="74" customWidth="1"/>
    <col min="48" max="48" width="5.875" style="74" customWidth="1"/>
    <col min="49" max="249" width="13" style="75"/>
    <col min="250" max="250" width="6" style="75" customWidth="1"/>
    <col min="251" max="252" width="13" style="75" customWidth="1"/>
    <col min="253" max="253" width="7.125" style="75" bestFit="1" customWidth="1"/>
    <col min="254" max="254" width="8" style="75" bestFit="1" customWidth="1"/>
    <col min="255" max="505" width="13" style="75"/>
    <col min="506" max="506" width="6" style="75" customWidth="1"/>
    <col min="507" max="508" width="13" style="75" customWidth="1"/>
    <col min="509" max="509" width="7.125" style="75" bestFit="1" customWidth="1"/>
    <col min="510" max="510" width="8" style="75" bestFit="1" customWidth="1"/>
    <col min="511" max="761" width="13" style="75"/>
    <col min="762" max="762" width="6" style="75" customWidth="1"/>
    <col min="763" max="764" width="13" style="75" customWidth="1"/>
    <col min="765" max="765" width="7.125" style="75" bestFit="1" customWidth="1"/>
    <col min="766" max="766" width="8" style="75" bestFit="1" customWidth="1"/>
    <col min="767" max="1017" width="13" style="75"/>
    <col min="1018" max="1018" width="6" style="75" customWidth="1"/>
    <col min="1019" max="1020" width="13" style="75" customWidth="1"/>
    <col min="1021" max="1021" width="7.125" style="75" bestFit="1" customWidth="1"/>
    <col min="1022" max="1022" width="8" style="75" bestFit="1" customWidth="1"/>
    <col min="1023" max="1273" width="13" style="75"/>
    <col min="1274" max="1274" width="6" style="75" customWidth="1"/>
    <col min="1275" max="1276" width="13" style="75" customWidth="1"/>
    <col min="1277" max="1277" width="7.125" style="75" bestFit="1" customWidth="1"/>
    <col min="1278" max="1278" width="8" style="75" bestFit="1" customWidth="1"/>
    <col min="1279" max="1529" width="13" style="75"/>
    <col min="1530" max="1530" width="6" style="75" customWidth="1"/>
    <col min="1531" max="1532" width="13" style="75" customWidth="1"/>
    <col min="1533" max="1533" width="7.125" style="75" bestFit="1" customWidth="1"/>
    <col min="1534" max="1534" width="8" style="75" bestFit="1" customWidth="1"/>
    <col min="1535" max="1785" width="13" style="75"/>
    <col min="1786" max="1786" width="6" style="75" customWidth="1"/>
    <col min="1787" max="1788" width="13" style="75" customWidth="1"/>
    <col min="1789" max="1789" width="7.125" style="75" bestFit="1" customWidth="1"/>
    <col min="1790" max="1790" width="8" style="75" bestFit="1" customWidth="1"/>
    <col min="1791" max="2041" width="13" style="75"/>
    <col min="2042" max="2042" width="6" style="75" customWidth="1"/>
    <col min="2043" max="2044" width="13" style="75" customWidth="1"/>
    <col min="2045" max="2045" width="7.125" style="75" bestFit="1" customWidth="1"/>
    <col min="2046" max="2046" width="8" style="75" bestFit="1" customWidth="1"/>
    <col min="2047" max="2297" width="13" style="75"/>
    <col min="2298" max="2298" width="6" style="75" customWidth="1"/>
    <col min="2299" max="2300" width="13" style="75" customWidth="1"/>
    <col min="2301" max="2301" width="7.125" style="75" bestFit="1" customWidth="1"/>
    <col min="2302" max="2302" width="8" style="75" bestFit="1" customWidth="1"/>
    <col min="2303" max="2553" width="13" style="75"/>
    <col min="2554" max="2554" width="6" style="75" customWidth="1"/>
    <col min="2555" max="2556" width="13" style="75" customWidth="1"/>
    <col min="2557" max="2557" width="7.125" style="75" bestFit="1" customWidth="1"/>
    <col min="2558" max="2558" width="8" style="75" bestFit="1" customWidth="1"/>
    <col min="2559" max="2809" width="13" style="75"/>
    <col min="2810" max="2810" width="6" style="75" customWidth="1"/>
    <col min="2811" max="2812" width="13" style="75" customWidth="1"/>
    <col min="2813" max="2813" width="7.125" style="75" bestFit="1" customWidth="1"/>
    <col min="2814" max="2814" width="8" style="75" bestFit="1" customWidth="1"/>
    <col min="2815" max="3065" width="13" style="75"/>
    <col min="3066" max="3066" width="6" style="75" customWidth="1"/>
    <col min="3067" max="3068" width="13" style="75" customWidth="1"/>
    <col min="3069" max="3069" width="7.125" style="75" bestFit="1" customWidth="1"/>
    <col min="3070" max="3070" width="8" style="75" bestFit="1" customWidth="1"/>
    <col min="3071" max="3321" width="13" style="75"/>
    <col min="3322" max="3322" width="6" style="75" customWidth="1"/>
    <col min="3323" max="3324" width="13" style="75" customWidth="1"/>
    <col min="3325" max="3325" width="7.125" style="75" bestFit="1" customWidth="1"/>
    <col min="3326" max="3326" width="8" style="75" bestFit="1" customWidth="1"/>
    <col min="3327" max="3577" width="13" style="75"/>
    <col min="3578" max="3578" width="6" style="75" customWidth="1"/>
    <col min="3579" max="3580" width="13" style="75" customWidth="1"/>
    <col min="3581" max="3581" width="7.125" style="75" bestFit="1" customWidth="1"/>
    <col min="3582" max="3582" width="8" style="75" bestFit="1" customWidth="1"/>
    <col min="3583" max="3833" width="13" style="75"/>
    <col min="3834" max="3834" width="6" style="75" customWidth="1"/>
    <col min="3835" max="3836" width="13" style="75" customWidth="1"/>
    <col min="3837" max="3837" width="7.125" style="75" bestFit="1" customWidth="1"/>
    <col min="3838" max="3838" width="8" style="75" bestFit="1" customWidth="1"/>
    <col min="3839" max="4089" width="13" style="75"/>
    <col min="4090" max="4090" width="6" style="75" customWidth="1"/>
    <col min="4091" max="4092" width="13" style="75" customWidth="1"/>
    <col min="4093" max="4093" width="7.125" style="75" bestFit="1" customWidth="1"/>
    <col min="4094" max="4094" width="8" style="75" bestFit="1" customWidth="1"/>
    <col min="4095" max="4345" width="13" style="75"/>
    <col min="4346" max="4346" width="6" style="75" customWidth="1"/>
    <col min="4347" max="4348" width="13" style="75" customWidth="1"/>
    <col min="4349" max="4349" width="7.125" style="75" bestFit="1" customWidth="1"/>
    <col min="4350" max="4350" width="8" style="75" bestFit="1" customWidth="1"/>
    <col min="4351" max="4601" width="13" style="75"/>
    <col min="4602" max="4602" width="6" style="75" customWidth="1"/>
    <col min="4603" max="4604" width="13" style="75" customWidth="1"/>
    <col min="4605" max="4605" width="7.125" style="75" bestFit="1" customWidth="1"/>
    <col min="4606" max="4606" width="8" style="75" bestFit="1" customWidth="1"/>
    <col min="4607" max="4857" width="13" style="75"/>
    <col min="4858" max="4858" width="6" style="75" customWidth="1"/>
    <col min="4859" max="4860" width="13" style="75" customWidth="1"/>
    <col min="4861" max="4861" width="7.125" style="75" bestFit="1" customWidth="1"/>
    <col min="4862" max="4862" width="8" style="75" bestFit="1" customWidth="1"/>
    <col min="4863" max="5113" width="13" style="75"/>
    <col min="5114" max="5114" width="6" style="75" customWidth="1"/>
    <col min="5115" max="5116" width="13" style="75" customWidth="1"/>
    <col min="5117" max="5117" width="7.125" style="75" bestFit="1" customWidth="1"/>
    <col min="5118" max="5118" width="8" style="75" bestFit="1" customWidth="1"/>
    <col min="5119" max="5369" width="13" style="75"/>
    <col min="5370" max="5370" width="6" style="75" customWidth="1"/>
    <col min="5371" max="5372" width="13" style="75" customWidth="1"/>
    <col min="5373" max="5373" width="7.125" style="75" bestFit="1" customWidth="1"/>
    <col min="5374" max="5374" width="8" style="75" bestFit="1" customWidth="1"/>
    <col min="5375" max="5625" width="13" style="75"/>
    <col min="5626" max="5626" width="6" style="75" customWidth="1"/>
    <col min="5627" max="5628" width="13" style="75" customWidth="1"/>
    <col min="5629" max="5629" width="7.125" style="75" bestFit="1" customWidth="1"/>
    <col min="5630" max="5630" width="8" style="75" bestFit="1" customWidth="1"/>
    <col min="5631" max="5881" width="13" style="75"/>
    <col min="5882" max="5882" width="6" style="75" customWidth="1"/>
    <col min="5883" max="5884" width="13" style="75" customWidth="1"/>
    <col min="5885" max="5885" width="7.125" style="75" bestFit="1" customWidth="1"/>
    <col min="5886" max="5886" width="8" style="75" bestFit="1" customWidth="1"/>
    <col min="5887" max="6137" width="13" style="75"/>
    <col min="6138" max="6138" width="6" style="75" customWidth="1"/>
    <col min="6139" max="6140" width="13" style="75" customWidth="1"/>
    <col min="6141" max="6141" width="7.125" style="75" bestFit="1" customWidth="1"/>
    <col min="6142" max="6142" width="8" style="75" bestFit="1" customWidth="1"/>
    <col min="6143" max="6393" width="13" style="75"/>
    <col min="6394" max="6394" width="6" style="75" customWidth="1"/>
    <col min="6395" max="6396" width="13" style="75" customWidth="1"/>
    <col min="6397" max="6397" width="7.125" style="75" bestFit="1" customWidth="1"/>
    <col min="6398" max="6398" width="8" style="75" bestFit="1" customWidth="1"/>
    <col min="6399" max="6649" width="13" style="75"/>
    <col min="6650" max="6650" width="6" style="75" customWidth="1"/>
    <col min="6651" max="6652" width="13" style="75" customWidth="1"/>
    <col min="6653" max="6653" width="7.125" style="75" bestFit="1" customWidth="1"/>
    <col min="6654" max="6654" width="8" style="75" bestFit="1" customWidth="1"/>
    <col min="6655" max="6905" width="13" style="75"/>
    <col min="6906" max="6906" width="6" style="75" customWidth="1"/>
    <col min="6907" max="6908" width="13" style="75" customWidth="1"/>
    <col min="6909" max="6909" width="7.125" style="75" bestFit="1" customWidth="1"/>
    <col min="6910" max="6910" width="8" style="75" bestFit="1" customWidth="1"/>
    <col min="6911" max="7161" width="13" style="75"/>
    <col min="7162" max="7162" width="6" style="75" customWidth="1"/>
    <col min="7163" max="7164" width="13" style="75" customWidth="1"/>
    <col min="7165" max="7165" width="7.125" style="75" bestFit="1" customWidth="1"/>
    <col min="7166" max="7166" width="8" style="75" bestFit="1" customWidth="1"/>
    <col min="7167" max="7417" width="13" style="75"/>
    <col min="7418" max="7418" width="6" style="75" customWidth="1"/>
    <col min="7419" max="7420" width="13" style="75" customWidth="1"/>
    <col min="7421" max="7421" width="7.125" style="75" bestFit="1" customWidth="1"/>
    <col min="7422" max="7422" width="8" style="75" bestFit="1" customWidth="1"/>
    <col min="7423" max="7673" width="13" style="75"/>
    <col min="7674" max="7674" width="6" style="75" customWidth="1"/>
    <col min="7675" max="7676" width="13" style="75" customWidth="1"/>
    <col min="7677" max="7677" width="7.125" style="75" bestFit="1" customWidth="1"/>
    <col min="7678" max="7678" width="8" style="75" bestFit="1" customWidth="1"/>
    <col min="7679" max="7929" width="13" style="75"/>
    <col min="7930" max="7930" width="6" style="75" customWidth="1"/>
    <col min="7931" max="7932" width="13" style="75" customWidth="1"/>
    <col min="7933" max="7933" width="7.125" style="75" bestFit="1" customWidth="1"/>
    <col min="7934" max="7934" width="8" style="75" bestFit="1" customWidth="1"/>
    <col min="7935" max="8185" width="13" style="75"/>
    <col min="8186" max="8186" width="6" style="75" customWidth="1"/>
    <col min="8187" max="8188" width="13" style="75" customWidth="1"/>
    <col min="8189" max="8189" width="7.125" style="75" bestFit="1" customWidth="1"/>
    <col min="8190" max="8190" width="8" style="75" bestFit="1" customWidth="1"/>
    <col min="8191" max="8441" width="13" style="75"/>
    <col min="8442" max="8442" width="6" style="75" customWidth="1"/>
    <col min="8443" max="8444" width="13" style="75" customWidth="1"/>
    <col min="8445" max="8445" width="7.125" style="75" bestFit="1" customWidth="1"/>
    <col min="8446" max="8446" width="8" style="75" bestFit="1" customWidth="1"/>
    <col min="8447" max="8697" width="13" style="75"/>
    <col min="8698" max="8698" width="6" style="75" customWidth="1"/>
    <col min="8699" max="8700" width="13" style="75" customWidth="1"/>
    <col min="8701" max="8701" width="7.125" style="75" bestFit="1" customWidth="1"/>
    <col min="8702" max="8702" width="8" style="75" bestFit="1" customWidth="1"/>
    <col min="8703" max="8953" width="13" style="75"/>
    <col min="8954" max="8954" width="6" style="75" customWidth="1"/>
    <col min="8955" max="8956" width="13" style="75" customWidth="1"/>
    <col min="8957" max="8957" width="7.125" style="75" bestFit="1" customWidth="1"/>
    <col min="8958" max="8958" width="8" style="75" bestFit="1" customWidth="1"/>
    <col min="8959" max="9209" width="13" style="75"/>
    <col min="9210" max="9210" width="6" style="75" customWidth="1"/>
    <col min="9211" max="9212" width="13" style="75" customWidth="1"/>
    <col min="9213" max="9213" width="7.125" style="75" bestFit="1" customWidth="1"/>
    <col min="9214" max="9214" width="8" style="75" bestFit="1" customWidth="1"/>
    <col min="9215" max="9465" width="13" style="75"/>
    <col min="9466" max="9466" width="6" style="75" customWidth="1"/>
    <col min="9467" max="9468" width="13" style="75" customWidth="1"/>
    <col min="9469" max="9469" width="7.125" style="75" bestFit="1" customWidth="1"/>
    <col min="9470" max="9470" width="8" style="75" bestFit="1" customWidth="1"/>
    <col min="9471" max="9721" width="13" style="75"/>
    <col min="9722" max="9722" width="6" style="75" customWidth="1"/>
    <col min="9723" max="9724" width="13" style="75" customWidth="1"/>
    <col min="9725" max="9725" width="7.125" style="75" bestFit="1" customWidth="1"/>
    <col min="9726" max="9726" width="8" style="75" bestFit="1" customWidth="1"/>
    <col min="9727" max="9977" width="13" style="75"/>
    <col min="9978" max="9978" width="6" style="75" customWidth="1"/>
    <col min="9979" max="9980" width="13" style="75" customWidth="1"/>
    <col min="9981" max="9981" width="7.125" style="75" bestFit="1" customWidth="1"/>
    <col min="9982" max="9982" width="8" style="75" bestFit="1" customWidth="1"/>
    <col min="9983" max="10233" width="13" style="75"/>
    <col min="10234" max="10234" width="6" style="75" customWidth="1"/>
    <col min="10235" max="10236" width="13" style="75" customWidth="1"/>
    <col min="10237" max="10237" width="7.125" style="75" bestFit="1" customWidth="1"/>
    <col min="10238" max="10238" width="8" style="75" bestFit="1" customWidth="1"/>
    <col min="10239" max="10489" width="13" style="75"/>
    <col min="10490" max="10490" width="6" style="75" customWidth="1"/>
    <col min="10491" max="10492" width="13" style="75" customWidth="1"/>
    <col min="10493" max="10493" width="7.125" style="75" bestFit="1" customWidth="1"/>
    <col min="10494" max="10494" width="8" style="75" bestFit="1" customWidth="1"/>
    <col min="10495" max="10745" width="13" style="75"/>
    <col min="10746" max="10746" width="6" style="75" customWidth="1"/>
    <col min="10747" max="10748" width="13" style="75" customWidth="1"/>
    <col min="10749" max="10749" width="7.125" style="75" bestFit="1" customWidth="1"/>
    <col min="10750" max="10750" width="8" style="75" bestFit="1" customWidth="1"/>
    <col min="10751" max="11001" width="13" style="75"/>
    <col min="11002" max="11002" width="6" style="75" customWidth="1"/>
    <col min="11003" max="11004" width="13" style="75" customWidth="1"/>
    <col min="11005" max="11005" width="7.125" style="75" bestFit="1" customWidth="1"/>
    <col min="11006" max="11006" width="8" style="75" bestFit="1" customWidth="1"/>
    <col min="11007" max="11257" width="13" style="75"/>
    <col min="11258" max="11258" width="6" style="75" customWidth="1"/>
    <col min="11259" max="11260" width="13" style="75" customWidth="1"/>
    <col min="11261" max="11261" width="7.125" style="75" bestFit="1" customWidth="1"/>
    <col min="11262" max="11262" width="8" style="75" bestFit="1" customWidth="1"/>
    <col min="11263" max="11513" width="13" style="75"/>
    <col min="11514" max="11514" width="6" style="75" customWidth="1"/>
    <col min="11515" max="11516" width="13" style="75" customWidth="1"/>
    <col min="11517" max="11517" width="7.125" style="75" bestFit="1" customWidth="1"/>
    <col min="11518" max="11518" width="8" style="75" bestFit="1" customWidth="1"/>
    <col min="11519" max="11769" width="13" style="75"/>
    <col min="11770" max="11770" width="6" style="75" customWidth="1"/>
    <col min="11771" max="11772" width="13" style="75" customWidth="1"/>
    <col min="11773" max="11773" width="7.125" style="75" bestFit="1" customWidth="1"/>
    <col min="11774" max="11774" width="8" style="75" bestFit="1" customWidth="1"/>
    <col min="11775" max="12025" width="13" style="75"/>
    <col min="12026" max="12026" width="6" style="75" customWidth="1"/>
    <col min="12027" max="12028" width="13" style="75" customWidth="1"/>
    <col min="12029" max="12029" width="7.125" style="75" bestFit="1" customWidth="1"/>
    <col min="12030" max="12030" width="8" style="75" bestFit="1" customWidth="1"/>
    <col min="12031" max="12281" width="13" style="75"/>
    <col min="12282" max="12282" width="6" style="75" customWidth="1"/>
    <col min="12283" max="12284" width="13" style="75" customWidth="1"/>
    <col min="12285" max="12285" width="7.125" style="75" bestFit="1" customWidth="1"/>
    <col min="12286" max="12286" width="8" style="75" bestFit="1" customWidth="1"/>
    <col min="12287" max="12537" width="13" style="75"/>
    <col min="12538" max="12538" width="6" style="75" customWidth="1"/>
    <col min="12539" max="12540" width="13" style="75" customWidth="1"/>
    <col min="12541" max="12541" width="7.125" style="75" bestFit="1" customWidth="1"/>
    <col min="12542" max="12542" width="8" style="75" bestFit="1" customWidth="1"/>
    <col min="12543" max="12793" width="13" style="75"/>
    <col min="12794" max="12794" width="6" style="75" customWidth="1"/>
    <col min="12795" max="12796" width="13" style="75" customWidth="1"/>
    <col min="12797" max="12797" width="7.125" style="75" bestFit="1" customWidth="1"/>
    <col min="12798" max="12798" width="8" style="75" bestFit="1" customWidth="1"/>
    <col min="12799" max="13049" width="13" style="75"/>
    <col min="13050" max="13050" width="6" style="75" customWidth="1"/>
    <col min="13051" max="13052" width="13" style="75" customWidth="1"/>
    <col min="13053" max="13053" width="7.125" style="75" bestFit="1" customWidth="1"/>
    <col min="13054" max="13054" width="8" style="75" bestFit="1" customWidth="1"/>
    <col min="13055" max="13305" width="13" style="75"/>
    <col min="13306" max="13306" width="6" style="75" customWidth="1"/>
    <col min="13307" max="13308" width="13" style="75" customWidth="1"/>
    <col min="13309" max="13309" width="7.125" style="75" bestFit="1" customWidth="1"/>
    <col min="13310" max="13310" width="8" style="75" bestFit="1" customWidth="1"/>
    <col min="13311" max="13561" width="13" style="75"/>
    <col min="13562" max="13562" width="6" style="75" customWidth="1"/>
    <col min="13563" max="13564" width="13" style="75" customWidth="1"/>
    <col min="13565" max="13565" width="7.125" style="75" bestFit="1" customWidth="1"/>
    <col min="13566" max="13566" width="8" style="75" bestFit="1" customWidth="1"/>
    <col min="13567" max="13817" width="13" style="75"/>
    <col min="13818" max="13818" width="6" style="75" customWidth="1"/>
    <col min="13819" max="13820" width="13" style="75" customWidth="1"/>
    <col min="13821" max="13821" width="7.125" style="75" bestFit="1" customWidth="1"/>
    <col min="13822" max="13822" width="8" style="75" bestFit="1" customWidth="1"/>
    <col min="13823" max="14073" width="13" style="75"/>
    <col min="14074" max="14074" width="6" style="75" customWidth="1"/>
    <col min="14075" max="14076" width="13" style="75" customWidth="1"/>
    <col min="14077" max="14077" width="7.125" style="75" bestFit="1" customWidth="1"/>
    <col min="14078" max="14078" width="8" style="75" bestFit="1" customWidth="1"/>
    <col min="14079" max="14329" width="13" style="75"/>
    <col min="14330" max="14330" width="6" style="75" customWidth="1"/>
    <col min="14331" max="14332" width="13" style="75" customWidth="1"/>
    <col min="14333" max="14333" width="7.125" style="75" bestFit="1" customWidth="1"/>
    <col min="14334" max="14334" width="8" style="75" bestFit="1" customWidth="1"/>
    <col min="14335" max="14585" width="13" style="75"/>
    <col min="14586" max="14586" width="6" style="75" customWidth="1"/>
    <col min="14587" max="14588" width="13" style="75" customWidth="1"/>
    <col min="14589" max="14589" width="7.125" style="75" bestFit="1" customWidth="1"/>
    <col min="14590" max="14590" width="8" style="75" bestFit="1" customWidth="1"/>
    <col min="14591" max="14841" width="13" style="75"/>
    <col min="14842" max="14842" width="6" style="75" customWidth="1"/>
    <col min="14843" max="14844" width="13" style="75" customWidth="1"/>
    <col min="14845" max="14845" width="7.125" style="75" bestFit="1" customWidth="1"/>
    <col min="14846" max="14846" width="8" style="75" bestFit="1" customWidth="1"/>
    <col min="14847" max="15097" width="13" style="75"/>
    <col min="15098" max="15098" width="6" style="75" customWidth="1"/>
    <col min="15099" max="15100" width="13" style="75" customWidth="1"/>
    <col min="15101" max="15101" width="7.125" style="75" bestFit="1" customWidth="1"/>
    <col min="15102" max="15102" width="8" style="75" bestFit="1" customWidth="1"/>
    <col min="15103" max="15353" width="13" style="75"/>
    <col min="15354" max="15354" width="6" style="75" customWidth="1"/>
    <col min="15355" max="15356" width="13" style="75" customWidth="1"/>
    <col min="15357" max="15357" width="7.125" style="75" bestFit="1" customWidth="1"/>
    <col min="15358" max="15358" width="8" style="75" bestFit="1" customWidth="1"/>
    <col min="15359" max="15609" width="13" style="75"/>
    <col min="15610" max="15610" width="6" style="75" customWidth="1"/>
    <col min="15611" max="15612" width="13" style="75" customWidth="1"/>
    <col min="15613" max="15613" width="7.125" style="75" bestFit="1" customWidth="1"/>
    <col min="15614" max="15614" width="8" style="75" bestFit="1" customWidth="1"/>
    <col min="15615" max="15865" width="13" style="75"/>
    <col min="15866" max="15866" width="6" style="75" customWidth="1"/>
    <col min="15867" max="15868" width="13" style="75" customWidth="1"/>
    <col min="15869" max="15869" width="7.125" style="75" bestFit="1" customWidth="1"/>
    <col min="15870" max="15870" width="8" style="75" bestFit="1" customWidth="1"/>
    <col min="15871" max="16121" width="13" style="75"/>
    <col min="16122" max="16122" width="6" style="75" customWidth="1"/>
    <col min="16123" max="16124" width="13" style="75" customWidth="1"/>
    <col min="16125" max="16125" width="7.125" style="75" bestFit="1" customWidth="1"/>
    <col min="16126" max="16126" width="8" style="75" bestFit="1" customWidth="1"/>
    <col min="16127" max="16384" width="13" style="75"/>
  </cols>
  <sheetData>
    <row r="1" spans="1:48" s="153" customFormat="1" ht="29.25" customHeight="1">
      <c r="A1" s="151"/>
      <c r="B1" s="151">
        <v>1</v>
      </c>
      <c r="C1" s="151"/>
      <c r="D1" s="151"/>
      <c r="E1" s="151"/>
      <c r="F1" s="151"/>
      <c r="G1" s="151">
        <v>2</v>
      </c>
      <c r="H1" s="151"/>
      <c r="I1" s="151"/>
      <c r="J1" s="151"/>
      <c r="K1" s="151"/>
      <c r="L1" s="151">
        <v>3</v>
      </c>
      <c r="M1" s="151"/>
      <c r="N1" s="151"/>
      <c r="O1" s="151"/>
      <c r="P1" s="151"/>
      <c r="Q1" s="151"/>
      <c r="R1" s="151">
        <v>7</v>
      </c>
      <c r="S1" s="151"/>
      <c r="T1" s="151"/>
      <c r="U1" s="151"/>
      <c r="V1" s="151"/>
      <c r="W1" s="152">
        <v>8</v>
      </c>
      <c r="X1" s="410"/>
      <c r="Y1" s="410"/>
      <c r="Z1" s="410"/>
      <c r="AA1" s="151"/>
      <c r="AB1" s="151">
        <v>9</v>
      </c>
      <c r="AC1" s="151"/>
      <c r="AD1" s="151"/>
      <c r="AE1" s="151"/>
      <c r="AF1" s="151"/>
      <c r="AG1" s="151"/>
      <c r="AH1" s="151">
        <v>13</v>
      </c>
      <c r="AI1" s="151"/>
      <c r="AJ1" s="151"/>
      <c r="AK1" s="151"/>
      <c r="AL1" s="151"/>
      <c r="AM1" s="151">
        <v>14</v>
      </c>
      <c r="AN1" s="151"/>
      <c r="AO1" s="151"/>
      <c r="AP1" s="151"/>
      <c r="AQ1" s="151"/>
      <c r="AR1" s="151">
        <v>15</v>
      </c>
      <c r="AS1" s="151"/>
      <c r="AT1" s="151"/>
      <c r="AU1" s="151"/>
      <c r="AV1" s="151"/>
    </row>
    <row r="2" spans="1:48" s="38" customFormat="1" ht="30.75" customHeight="1">
      <c r="A2" s="35"/>
      <c r="B2" s="403" t="str">
        <f>'男子エントリーシート　※こちらに貼りつけ※'!L2</f>
        <v>○○市(町)立○○中学校</v>
      </c>
      <c r="C2" s="404"/>
      <c r="D2" s="404"/>
      <c r="E2" s="405"/>
      <c r="F2" s="35"/>
      <c r="G2" s="403">
        <f>'男子エントリーシート　※こちらに貼りつけ※'!AA2</f>
        <v>0</v>
      </c>
      <c r="H2" s="404"/>
      <c r="I2" s="404"/>
      <c r="J2" s="405"/>
      <c r="K2" s="35"/>
      <c r="L2" s="403">
        <f>'男子エントリーシート　※こちらに貼りつけ※'!AP2</f>
        <v>0</v>
      </c>
      <c r="M2" s="404"/>
      <c r="N2" s="404"/>
      <c r="O2" s="405"/>
      <c r="P2" s="39"/>
      <c r="Q2" s="39"/>
      <c r="R2" s="403">
        <f>'男子エントリーシート　※こちらに貼りつけ※'!L56</f>
        <v>0</v>
      </c>
      <c r="S2" s="404"/>
      <c r="T2" s="404"/>
      <c r="U2" s="405"/>
      <c r="V2" s="35"/>
      <c r="W2" s="403">
        <f>'男子エントリーシート　※こちらに貼りつけ※'!AA56</f>
        <v>0</v>
      </c>
      <c r="X2" s="404"/>
      <c r="Y2" s="404"/>
      <c r="Z2" s="405"/>
      <c r="AA2" s="35"/>
      <c r="AB2" s="403">
        <f>'男子エントリーシート　※こちらに貼りつけ※'!AP56</f>
        <v>0</v>
      </c>
      <c r="AC2" s="404"/>
      <c r="AD2" s="404"/>
      <c r="AE2" s="405"/>
      <c r="AF2" s="40"/>
      <c r="AG2" s="39"/>
      <c r="AH2" s="403">
        <f>'男子エントリーシート　※こちらに貼りつけ※'!BF2</f>
        <v>0</v>
      </c>
      <c r="AI2" s="404"/>
      <c r="AJ2" s="404"/>
      <c r="AK2" s="405"/>
      <c r="AL2" s="39"/>
      <c r="AM2" s="403">
        <f>'男子エントリーシート　※こちらに貼りつけ※'!BU2</f>
        <v>0</v>
      </c>
      <c r="AN2" s="404"/>
      <c r="AO2" s="404"/>
      <c r="AP2" s="405"/>
      <c r="AQ2" s="39"/>
      <c r="AR2" s="403">
        <f>'男子エントリーシート　※こちらに貼りつけ※'!CJ2</f>
        <v>0</v>
      </c>
      <c r="AS2" s="404"/>
      <c r="AT2" s="404"/>
      <c r="AU2" s="405"/>
      <c r="AV2" s="35"/>
    </row>
    <row r="3" spans="1:48" s="38" customFormat="1" ht="30.75" customHeight="1">
      <c r="A3" s="35"/>
      <c r="B3" s="41" t="s">
        <v>175</v>
      </c>
      <c r="C3" s="42" t="str">
        <f>'男子エントリーシート　※こちらに貼りつけ※'!L4</f>
        <v>石狩太郎</v>
      </c>
      <c r="D3" s="43"/>
      <c r="E3" s="44"/>
      <c r="F3" s="35"/>
      <c r="G3" s="41" t="s">
        <v>175</v>
      </c>
      <c r="H3" s="42">
        <f>'男子エントリーシート　※こちらに貼りつけ※'!AA4</f>
        <v>0</v>
      </c>
      <c r="I3" s="43"/>
      <c r="J3" s="44"/>
      <c r="K3" s="35"/>
      <c r="L3" s="41" t="s">
        <v>175</v>
      </c>
      <c r="M3" s="42">
        <f>'男子エントリーシート　※こちらに貼りつけ※'!AP4</f>
        <v>0</v>
      </c>
      <c r="N3" s="43"/>
      <c r="O3" s="44"/>
      <c r="P3" s="35"/>
      <c r="Q3" s="35"/>
      <c r="R3" s="41" t="s">
        <v>182</v>
      </c>
      <c r="S3" s="42">
        <f>'男子エントリーシート　※こちらに貼りつけ※'!L58</f>
        <v>0</v>
      </c>
      <c r="T3" s="43"/>
      <c r="U3" s="44"/>
      <c r="V3" s="35"/>
      <c r="W3" s="41" t="s">
        <v>175</v>
      </c>
      <c r="X3" s="42">
        <f>'男子エントリーシート　※こちらに貼りつけ※'!AA58</f>
        <v>0</v>
      </c>
      <c r="Y3" s="43"/>
      <c r="Z3" s="44"/>
      <c r="AA3" s="35"/>
      <c r="AB3" s="41" t="s">
        <v>175</v>
      </c>
      <c r="AC3" s="42">
        <f>'男子エントリーシート　※こちらに貼りつけ※'!AP58</f>
        <v>0</v>
      </c>
      <c r="AD3" s="43"/>
      <c r="AE3" s="44"/>
      <c r="AF3" s="45"/>
      <c r="AG3" s="35"/>
      <c r="AH3" s="41" t="s">
        <v>175</v>
      </c>
      <c r="AI3" s="42">
        <f>'男子エントリーシート　※こちらに貼りつけ※'!BF4</f>
        <v>0</v>
      </c>
      <c r="AJ3" s="43"/>
      <c r="AK3" s="44"/>
      <c r="AL3" s="35"/>
      <c r="AM3" s="41" t="s">
        <v>175</v>
      </c>
      <c r="AN3" s="42">
        <f>'男子エントリーシート　※こちらに貼りつけ※'!BU4</f>
        <v>0</v>
      </c>
      <c r="AO3" s="43"/>
      <c r="AP3" s="44"/>
      <c r="AQ3" s="35"/>
      <c r="AR3" s="41" t="s">
        <v>175</v>
      </c>
      <c r="AS3" s="42">
        <f>'男子エントリーシート　※こちらに貼りつけ※'!CJ4</f>
        <v>0</v>
      </c>
      <c r="AT3" s="43"/>
      <c r="AU3" s="44"/>
      <c r="AV3" s="35"/>
    </row>
    <row r="4" spans="1:48" s="38" customFormat="1" ht="30.75" customHeight="1">
      <c r="A4" s="35"/>
      <c r="B4" s="41" t="s">
        <v>77</v>
      </c>
      <c r="C4" s="42" t="str">
        <f>'男子エントリーシート　※こちらに貼りつけ※'!L5</f>
        <v>恵庭一郎</v>
      </c>
      <c r="D4" s="43"/>
      <c r="E4" s="44"/>
      <c r="F4" s="35"/>
      <c r="G4" s="41" t="s">
        <v>77</v>
      </c>
      <c r="H4" s="42">
        <f>'男子エントリーシート　※こちらに貼りつけ※'!AA5</f>
        <v>0</v>
      </c>
      <c r="I4" s="43"/>
      <c r="J4" s="44"/>
      <c r="K4" s="35"/>
      <c r="L4" s="41" t="s">
        <v>77</v>
      </c>
      <c r="M4" s="42">
        <f>'男子エントリーシート　※こちらに貼りつけ※'!AP5</f>
        <v>0</v>
      </c>
      <c r="N4" s="43"/>
      <c r="O4" s="44"/>
      <c r="P4" s="35"/>
      <c r="Q4" s="35"/>
      <c r="R4" s="41" t="s">
        <v>183</v>
      </c>
      <c r="S4" s="42">
        <f>'男子エントリーシート　※こちらに貼りつけ※'!L59</f>
        <v>0</v>
      </c>
      <c r="T4" s="43"/>
      <c r="U4" s="44"/>
      <c r="V4" s="35"/>
      <c r="W4" s="41" t="s">
        <v>183</v>
      </c>
      <c r="X4" s="42">
        <f>'男子エントリーシート　※こちらに貼りつけ※'!AA59</f>
        <v>0</v>
      </c>
      <c r="Y4" s="43"/>
      <c r="Z4" s="44"/>
      <c r="AA4" s="35"/>
      <c r="AB4" s="41" t="s">
        <v>77</v>
      </c>
      <c r="AC4" s="42">
        <f>'男子エントリーシート　※こちらに貼りつけ※'!AP59</f>
        <v>0</v>
      </c>
      <c r="AD4" s="43"/>
      <c r="AE4" s="44"/>
      <c r="AF4" s="45"/>
      <c r="AG4" s="35"/>
      <c r="AH4" s="41" t="s">
        <v>77</v>
      </c>
      <c r="AI4" s="42">
        <f>'男子エントリーシート　※こちらに貼りつけ※'!BF5</f>
        <v>0</v>
      </c>
      <c r="AJ4" s="43"/>
      <c r="AK4" s="44"/>
      <c r="AL4" s="35"/>
      <c r="AM4" s="41" t="s">
        <v>184</v>
      </c>
      <c r="AN4" s="42">
        <f>'男子エントリーシート　※こちらに貼りつけ※'!BU5</f>
        <v>0</v>
      </c>
      <c r="AO4" s="43"/>
      <c r="AP4" s="44"/>
      <c r="AQ4" s="35"/>
      <c r="AR4" s="41" t="s">
        <v>77</v>
      </c>
      <c r="AS4" s="42">
        <f>'男子エントリーシート　※こちらに貼りつけ※'!CJ5</f>
        <v>0</v>
      </c>
      <c r="AT4" s="43"/>
      <c r="AU4" s="44"/>
      <c r="AV4" s="35"/>
    </row>
    <row r="5" spans="1:48" s="38" customFormat="1" ht="30.75" customHeight="1">
      <c r="A5" s="35"/>
      <c r="B5" s="41" t="s">
        <v>176</v>
      </c>
      <c r="C5" s="42" t="str">
        <f>'男子エントリーシート　※こちらに貼りつけ※'!L6</f>
        <v>北広島二郎</v>
      </c>
      <c r="D5" s="43"/>
      <c r="E5" s="44"/>
      <c r="F5" s="35"/>
      <c r="G5" s="46" t="s">
        <v>176</v>
      </c>
      <c r="H5" s="42">
        <f>'男子エントリーシート　※こちらに貼りつけ※'!AA6</f>
        <v>0</v>
      </c>
      <c r="I5" s="43"/>
      <c r="J5" s="44"/>
      <c r="K5" s="35"/>
      <c r="L5" s="41" t="s">
        <v>176</v>
      </c>
      <c r="M5" s="42">
        <f>'男子エントリーシート　※こちらに貼りつけ※'!AP6</f>
        <v>0</v>
      </c>
      <c r="N5" s="43"/>
      <c r="O5" s="44"/>
      <c r="P5" s="35"/>
      <c r="Q5" s="35"/>
      <c r="R5" s="41" t="s">
        <v>185</v>
      </c>
      <c r="S5" s="42">
        <f>'男子エントリーシート　※こちらに貼りつけ※'!L60</f>
        <v>0</v>
      </c>
      <c r="T5" s="43"/>
      <c r="U5" s="44"/>
      <c r="V5" s="35"/>
      <c r="W5" s="41" t="s">
        <v>186</v>
      </c>
      <c r="X5" s="42">
        <f>'男子エントリーシート　※こちらに貼りつけ※'!AA60</f>
        <v>0</v>
      </c>
      <c r="Y5" s="43"/>
      <c r="Z5" s="44"/>
      <c r="AA5" s="35"/>
      <c r="AB5" s="41" t="s">
        <v>176</v>
      </c>
      <c r="AC5" s="42">
        <f>'男子エントリーシート　※こちらに貼りつけ※'!AP60</f>
        <v>0</v>
      </c>
      <c r="AD5" s="43"/>
      <c r="AE5" s="44"/>
      <c r="AF5" s="45"/>
      <c r="AG5" s="35"/>
      <c r="AH5" s="41" t="s">
        <v>176</v>
      </c>
      <c r="AI5" s="42">
        <f>'男子エントリーシート　※こちらに貼りつけ※'!BF6</f>
        <v>0</v>
      </c>
      <c r="AJ5" s="43"/>
      <c r="AK5" s="44"/>
      <c r="AL5" s="35"/>
      <c r="AM5" s="41" t="s">
        <v>77</v>
      </c>
      <c r="AN5" s="42">
        <f>'男子エントリーシート　※こちらに貼りつけ※'!BU6</f>
        <v>0</v>
      </c>
      <c r="AO5" s="43"/>
      <c r="AP5" s="44"/>
      <c r="AQ5" s="35"/>
      <c r="AR5" s="41" t="s">
        <v>176</v>
      </c>
      <c r="AS5" s="42">
        <f>'男子エントリーシート　※こちらに貼りつけ※'!CJ6</f>
        <v>0</v>
      </c>
      <c r="AT5" s="43"/>
      <c r="AU5" s="44"/>
      <c r="AV5" s="35"/>
    </row>
    <row r="6" spans="1:48" s="38" customFormat="1" ht="30.75" customHeight="1">
      <c r="A6" s="35"/>
      <c r="B6" s="41" t="s">
        <v>177</v>
      </c>
      <c r="C6" s="42" t="str">
        <f>'男子エントリーシート　※こちらに貼りつけ※'!L7</f>
        <v>千歳三郎</v>
      </c>
      <c r="D6" s="43"/>
      <c r="E6" s="44"/>
      <c r="F6" s="35"/>
      <c r="G6" s="41" t="s">
        <v>177</v>
      </c>
      <c r="H6" s="42">
        <f>'男子エントリーシート　※こちらに貼りつけ※'!AA7</f>
        <v>0</v>
      </c>
      <c r="I6" s="43"/>
      <c r="J6" s="44"/>
      <c r="K6" s="35"/>
      <c r="L6" s="41" t="s">
        <v>177</v>
      </c>
      <c r="M6" s="42">
        <f>'男子エントリーシート　※こちらに貼りつけ※'!AP7</f>
        <v>0</v>
      </c>
      <c r="N6" s="43"/>
      <c r="O6" s="44"/>
      <c r="P6" s="35"/>
      <c r="Q6" s="35"/>
      <c r="R6" s="41" t="s">
        <v>187</v>
      </c>
      <c r="S6" s="42">
        <f>'男子エントリーシート　※こちらに貼りつけ※'!L61</f>
        <v>0</v>
      </c>
      <c r="T6" s="43"/>
      <c r="U6" s="44"/>
      <c r="V6" s="35"/>
      <c r="W6" s="41" t="s">
        <v>187</v>
      </c>
      <c r="X6" s="42">
        <f>'男子エントリーシート　※こちらに貼りつけ※'!AA61</f>
        <v>0</v>
      </c>
      <c r="Y6" s="43"/>
      <c r="Z6" s="44"/>
      <c r="AA6" s="35"/>
      <c r="AB6" s="41" t="s">
        <v>177</v>
      </c>
      <c r="AC6" s="42">
        <f>'男子エントリーシート　※こちらに貼りつけ※'!AP61</f>
        <v>0</v>
      </c>
      <c r="AD6" s="43"/>
      <c r="AE6" s="44"/>
      <c r="AF6" s="45"/>
      <c r="AG6" s="35"/>
      <c r="AH6" s="41" t="s">
        <v>177</v>
      </c>
      <c r="AI6" s="42">
        <f>'男子エントリーシート　※こちらに貼りつけ※'!BF7</f>
        <v>0</v>
      </c>
      <c r="AJ6" s="43"/>
      <c r="AK6" s="44"/>
      <c r="AL6" s="35"/>
      <c r="AM6" s="41" t="s">
        <v>177</v>
      </c>
      <c r="AN6" s="42">
        <f>'男子エントリーシート　※こちらに貼りつけ※'!BU7</f>
        <v>0</v>
      </c>
      <c r="AO6" s="43"/>
      <c r="AP6" s="44"/>
      <c r="AQ6" s="35"/>
      <c r="AR6" s="41" t="s">
        <v>177</v>
      </c>
      <c r="AS6" s="42">
        <f>'男子エントリーシート　※こちらに貼りつけ※'!CJ7</f>
        <v>0</v>
      </c>
      <c r="AT6" s="43"/>
      <c r="AU6" s="44"/>
      <c r="AV6" s="35"/>
    </row>
    <row r="7" spans="1:48" s="38" customFormat="1" ht="30.75" customHeight="1">
      <c r="A7" s="35"/>
      <c r="B7" s="46" t="s">
        <v>31</v>
      </c>
      <c r="C7" s="47" t="s">
        <v>178</v>
      </c>
      <c r="D7" s="46" t="s">
        <v>179</v>
      </c>
      <c r="E7" s="46" t="s">
        <v>180</v>
      </c>
      <c r="F7" s="35"/>
      <c r="G7" s="46" t="s">
        <v>31</v>
      </c>
      <c r="H7" s="47" t="s">
        <v>178</v>
      </c>
      <c r="I7" s="46" t="s">
        <v>179</v>
      </c>
      <c r="J7" s="46" t="s">
        <v>180</v>
      </c>
      <c r="K7" s="35"/>
      <c r="L7" s="46" t="s">
        <v>31</v>
      </c>
      <c r="M7" s="47" t="s">
        <v>178</v>
      </c>
      <c r="N7" s="46" t="s">
        <v>179</v>
      </c>
      <c r="O7" s="46" t="s">
        <v>180</v>
      </c>
      <c r="P7" s="35"/>
      <c r="Q7" s="35"/>
      <c r="R7" s="46" t="s">
        <v>188</v>
      </c>
      <c r="S7" s="47" t="s">
        <v>189</v>
      </c>
      <c r="T7" s="46" t="s">
        <v>190</v>
      </c>
      <c r="U7" s="46" t="s">
        <v>191</v>
      </c>
      <c r="V7" s="35"/>
      <c r="W7" s="46" t="s">
        <v>31</v>
      </c>
      <c r="X7" s="47" t="s">
        <v>178</v>
      </c>
      <c r="Y7" s="46" t="s">
        <v>179</v>
      </c>
      <c r="Z7" s="46" t="s">
        <v>180</v>
      </c>
      <c r="AA7" s="35"/>
      <c r="AB7" s="46" t="s">
        <v>31</v>
      </c>
      <c r="AC7" s="47" t="s">
        <v>178</v>
      </c>
      <c r="AD7" s="46" t="s">
        <v>179</v>
      </c>
      <c r="AE7" s="46" t="s">
        <v>180</v>
      </c>
      <c r="AF7" s="48"/>
      <c r="AG7" s="35"/>
      <c r="AH7" s="46" t="s">
        <v>31</v>
      </c>
      <c r="AI7" s="47" t="s">
        <v>178</v>
      </c>
      <c r="AJ7" s="46" t="s">
        <v>179</v>
      </c>
      <c r="AK7" s="46" t="s">
        <v>180</v>
      </c>
      <c r="AL7" s="35"/>
      <c r="AM7" s="46" t="s">
        <v>31</v>
      </c>
      <c r="AN7" s="47" t="s">
        <v>178</v>
      </c>
      <c r="AO7" s="46" t="s">
        <v>179</v>
      </c>
      <c r="AP7" s="46" t="s">
        <v>180</v>
      </c>
      <c r="AQ7" s="35"/>
      <c r="AR7" s="46" t="s">
        <v>31</v>
      </c>
      <c r="AS7" s="47" t="s">
        <v>178</v>
      </c>
      <c r="AT7" s="46" t="s">
        <v>179</v>
      </c>
      <c r="AU7" s="46" t="s">
        <v>180</v>
      </c>
      <c r="AV7" s="35"/>
    </row>
    <row r="8" spans="1:48" s="38" customFormat="1" ht="30.75" customHeight="1">
      <c r="A8" s="35"/>
      <c r="B8" s="46" t="str">
        <f>'男子エントリーシート　※こちらに貼りつけ※'!M9</f>
        <v>４</v>
      </c>
      <c r="C8" s="49" t="str">
        <f>'男子エントリーシート　※こちらに貼りつけ※'!L9</f>
        <v>江別四郎</v>
      </c>
      <c r="D8" s="50" t="str">
        <f>'男子エントリーシート　※こちらに貼りつけ※'!N9</f>
        <v>３</v>
      </c>
      <c r="E8" s="50" t="str">
        <f>'男子エントリーシート　※こちらに貼りつけ※'!O9</f>
        <v>１６５</v>
      </c>
      <c r="F8" s="35"/>
      <c r="G8" s="46">
        <f>'男子エントリーシート　※こちらに貼りつけ※'!AB9</f>
        <v>0</v>
      </c>
      <c r="H8" s="49">
        <f>'男子エントリーシート　※こちらに貼りつけ※'!AA9</f>
        <v>0</v>
      </c>
      <c r="I8" s="50">
        <f>'男子エントリーシート　※こちらに貼りつけ※'!AC9</f>
        <v>0</v>
      </c>
      <c r="J8" s="50">
        <f>'男子エントリーシート　※こちらに貼りつけ※'!AD9</f>
        <v>0</v>
      </c>
      <c r="K8" s="35"/>
      <c r="L8" s="46">
        <f>'男子エントリーシート　※こちらに貼りつけ※'!AQ9</f>
        <v>0</v>
      </c>
      <c r="M8" s="49">
        <f>'男子エントリーシート　※こちらに貼りつけ※'!AP9</f>
        <v>0</v>
      </c>
      <c r="N8" s="50">
        <f>'男子エントリーシート　※こちらに貼りつけ※'!AR9</f>
        <v>0</v>
      </c>
      <c r="O8" s="50">
        <f>'男子エントリーシート　※こちらに貼りつけ※'!AS9</f>
        <v>0</v>
      </c>
      <c r="P8" s="35"/>
      <c r="Q8" s="35"/>
      <c r="R8" s="46">
        <f>'男子エントリーシート　※こちらに貼りつけ※'!M63</f>
        <v>0</v>
      </c>
      <c r="S8" s="49">
        <f>'男子エントリーシート　※こちらに貼りつけ※'!L63</f>
        <v>0</v>
      </c>
      <c r="T8" s="50">
        <f>'男子エントリーシート　※こちらに貼りつけ※'!N63</f>
        <v>0</v>
      </c>
      <c r="U8" s="50">
        <f>'男子エントリーシート　※こちらに貼りつけ※'!O63</f>
        <v>0</v>
      </c>
      <c r="V8" s="35"/>
      <c r="W8" s="46">
        <f>'男子エントリーシート　※こちらに貼りつけ※'!AB63</f>
        <v>0</v>
      </c>
      <c r="X8" s="49">
        <f>'男子エントリーシート　※こちらに貼りつけ※'!AA63</f>
        <v>0</v>
      </c>
      <c r="Y8" s="50">
        <f>'男子エントリーシート　※こちらに貼りつけ※'!AC63</f>
        <v>0</v>
      </c>
      <c r="Z8" s="50">
        <f>'男子エントリーシート　※こちらに貼りつけ※'!AD63</f>
        <v>0</v>
      </c>
      <c r="AA8" s="35"/>
      <c r="AB8" s="46">
        <f>'男子エントリーシート　※こちらに貼りつけ※'!AQ63</f>
        <v>0</v>
      </c>
      <c r="AC8" s="49">
        <f>'男子エントリーシート　※こちらに貼りつけ※'!AP63</f>
        <v>0</v>
      </c>
      <c r="AD8" s="50">
        <f>'男子エントリーシート　※こちらに貼りつけ※'!AR63</f>
        <v>0</v>
      </c>
      <c r="AE8" s="50">
        <f>'男子エントリーシート　※こちらに貼りつけ※'!AS63</f>
        <v>0</v>
      </c>
      <c r="AF8" s="51"/>
      <c r="AG8" s="35"/>
      <c r="AH8" s="46">
        <f>'男子エントリーシート　※こちらに貼りつけ※'!BG9</f>
        <v>0</v>
      </c>
      <c r="AI8" s="49">
        <f>'男子エントリーシート　※こちらに貼りつけ※'!BF9</f>
        <v>0</v>
      </c>
      <c r="AJ8" s="50">
        <f>'男子エントリーシート　※こちらに貼りつけ※'!BH9</f>
        <v>0</v>
      </c>
      <c r="AK8" s="50">
        <f>'男子エントリーシート　※こちらに貼りつけ※'!BI9</f>
        <v>0</v>
      </c>
      <c r="AL8" s="35"/>
      <c r="AM8" s="46">
        <f>'男子エントリーシート　※こちらに貼りつけ※'!BV9</f>
        <v>0</v>
      </c>
      <c r="AN8" s="49">
        <f>'男子エントリーシート　※こちらに貼りつけ※'!BU9</f>
        <v>0</v>
      </c>
      <c r="AO8" s="50">
        <f>'男子エントリーシート　※こちらに貼りつけ※'!BW9</f>
        <v>0</v>
      </c>
      <c r="AP8" s="50">
        <f>'男子エントリーシート　※こちらに貼りつけ※'!BX9</f>
        <v>0</v>
      </c>
      <c r="AQ8" s="35"/>
      <c r="AR8" s="46">
        <f>'男子エントリーシート　※こちらに貼りつけ※'!CK9</f>
        <v>0</v>
      </c>
      <c r="AS8" s="49">
        <f>'男子エントリーシート　※こちらに貼りつけ※'!CJ9</f>
        <v>0</v>
      </c>
      <c r="AT8" s="50">
        <f>'男子エントリーシート　※こちらに貼りつけ※'!CL9</f>
        <v>0</v>
      </c>
      <c r="AU8" s="50">
        <f>'男子エントリーシート　※こちらに貼りつけ※'!CM9</f>
        <v>0</v>
      </c>
      <c r="AV8" s="35"/>
    </row>
    <row r="9" spans="1:48" s="38" customFormat="1" ht="30.75" customHeight="1">
      <c r="A9" s="35"/>
      <c r="B9" s="46" t="str">
        <f>'男子エントリーシート　※こちらに貼りつけ※'!M10</f>
        <v>５</v>
      </c>
      <c r="C9" s="49" t="str">
        <f>'男子エントリーシート　※こちらに貼りつけ※'!L10</f>
        <v>当別五郎</v>
      </c>
      <c r="D9" s="50" t="str">
        <f>'男子エントリーシート　※こちらに貼りつけ※'!N10</f>
        <v>３</v>
      </c>
      <c r="E9" s="50" t="str">
        <f>'男子エントリーシート　※こちらに貼りつけ※'!O10</f>
        <v>１５４</v>
      </c>
      <c r="F9" s="35"/>
      <c r="G9" s="46">
        <f>'男子エントリーシート　※こちらに貼りつけ※'!AB10</f>
        <v>0</v>
      </c>
      <c r="H9" s="49">
        <f>'男子エントリーシート　※こちらに貼りつけ※'!AA10</f>
        <v>0</v>
      </c>
      <c r="I9" s="50">
        <f>'男子エントリーシート　※こちらに貼りつけ※'!AC10</f>
        <v>0</v>
      </c>
      <c r="J9" s="50">
        <f>'男子エントリーシート　※こちらに貼りつけ※'!AD10</f>
        <v>0</v>
      </c>
      <c r="K9" s="35"/>
      <c r="L9" s="46">
        <f>'男子エントリーシート　※こちらに貼りつけ※'!AQ10</f>
        <v>0</v>
      </c>
      <c r="M9" s="49">
        <f>'男子エントリーシート　※こちらに貼りつけ※'!AP10</f>
        <v>0</v>
      </c>
      <c r="N9" s="50">
        <f>'男子エントリーシート　※こちらに貼りつけ※'!AR10</f>
        <v>0</v>
      </c>
      <c r="O9" s="50">
        <f>'男子エントリーシート　※こちらに貼りつけ※'!AS10</f>
        <v>0</v>
      </c>
      <c r="P9" s="35"/>
      <c r="Q9" s="35"/>
      <c r="R9" s="46">
        <f>'男子エントリーシート　※こちらに貼りつけ※'!M64</f>
        <v>0</v>
      </c>
      <c r="S9" s="49">
        <f>'男子エントリーシート　※こちらに貼りつけ※'!L64</f>
        <v>0</v>
      </c>
      <c r="T9" s="50">
        <f>'男子エントリーシート　※こちらに貼りつけ※'!N64</f>
        <v>0</v>
      </c>
      <c r="U9" s="50">
        <f>'男子エントリーシート　※こちらに貼りつけ※'!O64</f>
        <v>0</v>
      </c>
      <c r="V9" s="35"/>
      <c r="W9" s="46">
        <f>'男子エントリーシート　※こちらに貼りつけ※'!AB64</f>
        <v>0</v>
      </c>
      <c r="X9" s="49">
        <f>'男子エントリーシート　※こちらに貼りつけ※'!AA64</f>
        <v>0</v>
      </c>
      <c r="Y9" s="50">
        <f>'男子エントリーシート　※こちらに貼りつけ※'!AC64</f>
        <v>0</v>
      </c>
      <c r="Z9" s="50">
        <f>'男子エントリーシート　※こちらに貼りつけ※'!AD64</f>
        <v>0</v>
      </c>
      <c r="AA9" s="35"/>
      <c r="AB9" s="46">
        <f>'男子エントリーシート　※こちらに貼りつけ※'!AQ64</f>
        <v>0</v>
      </c>
      <c r="AC9" s="49">
        <f>'男子エントリーシート　※こちらに貼りつけ※'!AP64</f>
        <v>0</v>
      </c>
      <c r="AD9" s="50">
        <f>'男子エントリーシート　※こちらに貼りつけ※'!AR64</f>
        <v>0</v>
      </c>
      <c r="AE9" s="50">
        <f>'男子エントリーシート　※こちらに貼りつけ※'!AS64</f>
        <v>0</v>
      </c>
      <c r="AF9" s="51"/>
      <c r="AG9" s="35"/>
      <c r="AH9" s="46">
        <f>'男子エントリーシート　※こちらに貼りつけ※'!BG10</f>
        <v>0</v>
      </c>
      <c r="AI9" s="49">
        <f>'男子エントリーシート　※こちらに貼りつけ※'!BF10</f>
        <v>0</v>
      </c>
      <c r="AJ9" s="50">
        <f>'男子エントリーシート　※こちらに貼りつけ※'!BH10</f>
        <v>0</v>
      </c>
      <c r="AK9" s="50">
        <f>'男子エントリーシート　※こちらに貼りつけ※'!BI10</f>
        <v>0</v>
      </c>
      <c r="AL9" s="35"/>
      <c r="AM9" s="46">
        <f>'男子エントリーシート　※こちらに貼りつけ※'!BV10</f>
        <v>0</v>
      </c>
      <c r="AN9" s="49">
        <f>'男子エントリーシート　※こちらに貼りつけ※'!BU10</f>
        <v>0</v>
      </c>
      <c r="AO9" s="50">
        <f>'男子エントリーシート　※こちらに貼りつけ※'!BW10</f>
        <v>0</v>
      </c>
      <c r="AP9" s="50">
        <f>'男子エントリーシート　※こちらに貼りつけ※'!BX10</f>
        <v>0</v>
      </c>
      <c r="AQ9" s="35"/>
      <c r="AR9" s="46">
        <f>'男子エントリーシート　※こちらに貼りつけ※'!CK10</f>
        <v>0</v>
      </c>
      <c r="AS9" s="49">
        <f>'男子エントリーシート　※こちらに貼りつけ※'!CJ10</f>
        <v>0</v>
      </c>
      <c r="AT9" s="50">
        <f>'男子エントリーシート　※こちらに貼りつけ※'!CL10</f>
        <v>0</v>
      </c>
      <c r="AU9" s="50">
        <f>'男子エントリーシート　※こちらに貼りつけ※'!CM10</f>
        <v>0</v>
      </c>
      <c r="AV9" s="35"/>
    </row>
    <row r="10" spans="1:48" s="38" customFormat="1" ht="30.75" customHeight="1">
      <c r="A10" s="35"/>
      <c r="B10" s="46" t="str">
        <f>'男子エントリーシート　※こちらに貼りつけ※'!M11</f>
        <v>６</v>
      </c>
      <c r="C10" s="49" t="str">
        <f>'男子エントリーシート　※こちらに貼りつけ※'!L11</f>
        <v>六郎</v>
      </c>
      <c r="D10" s="50" t="str">
        <f>'男子エントリーシート　※こちらに貼りつけ※'!N11</f>
        <v>２</v>
      </c>
      <c r="E10" s="50" t="str">
        <f>'男子エントリーシート　※こちらに貼りつけ※'!O11</f>
        <v>１８０</v>
      </c>
      <c r="F10" s="35"/>
      <c r="G10" s="46">
        <f>'男子エントリーシート　※こちらに貼りつけ※'!AB11</f>
        <v>0</v>
      </c>
      <c r="H10" s="49">
        <f>'男子エントリーシート　※こちらに貼りつけ※'!AA11</f>
        <v>0</v>
      </c>
      <c r="I10" s="50">
        <f>'男子エントリーシート　※こちらに貼りつけ※'!AC11</f>
        <v>0</v>
      </c>
      <c r="J10" s="50">
        <f>'男子エントリーシート　※こちらに貼りつけ※'!AD11</f>
        <v>0</v>
      </c>
      <c r="K10" s="35"/>
      <c r="L10" s="46">
        <f>'男子エントリーシート　※こちらに貼りつけ※'!AQ11</f>
        <v>0</v>
      </c>
      <c r="M10" s="49">
        <f>'男子エントリーシート　※こちらに貼りつけ※'!AP11</f>
        <v>0</v>
      </c>
      <c r="N10" s="50">
        <f>'男子エントリーシート　※こちらに貼りつけ※'!AR11</f>
        <v>0</v>
      </c>
      <c r="O10" s="50">
        <f>'男子エントリーシート　※こちらに貼りつけ※'!AS11</f>
        <v>0</v>
      </c>
      <c r="P10" s="35"/>
      <c r="Q10" s="35"/>
      <c r="R10" s="46">
        <f>'男子エントリーシート　※こちらに貼りつけ※'!M65</f>
        <v>0</v>
      </c>
      <c r="S10" s="49">
        <f>'男子エントリーシート　※こちらに貼りつけ※'!L65</f>
        <v>0</v>
      </c>
      <c r="T10" s="50">
        <f>'男子エントリーシート　※こちらに貼りつけ※'!N65</f>
        <v>0</v>
      </c>
      <c r="U10" s="50">
        <f>'男子エントリーシート　※こちらに貼りつけ※'!O65</f>
        <v>0</v>
      </c>
      <c r="V10" s="35"/>
      <c r="W10" s="46">
        <f>'男子エントリーシート　※こちらに貼りつけ※'!AB65</f>
        <v>0</v>
      </c>
      <c r="X10" s="49">
        <f>'男子エントリーシート　※こちらに貼りつけ※'!AA65</f>
        <v>0</v>
      </c>
      <c r="Y10" s="50">
        <f>'男子エントリーシート　※こちらに貼りつけ※'!AC65</f>
        <v>0</v>
      </c>
      <c r="Z10" s="50">
        <f>'男子エントリーシート　※こちらに貼りつけ※'!AD65</f>
        <v>0</v>
      </c>
      <c r="AA10" s="35"/>
      <c r="AB10" s="46">
        <f>'男子エントリーシート　※こちらに貼りつけ※'!AQ65</f>
        <v>0</v>
      </c>
      <c r="AC10" s="49">
        <f>'男子エントリーシート　※こちらに貼りつけ※'!AP65</f>
        <v>0</v>
      </c>
      <c r="AD10" s="50">
        <f>'男子エントリーシート　※こちらに貼りつけ※'!AR65</f>
        <v>0</v>
      </c>
      <c r="AE10" s="50">
        <f>'男子エントリーシート　※こちらに貼りつけ※'!AS65</f>
        <v>0</v>
      </c>
      <c r="AF10" s="51"/>
      <c r="AG10" s="35"/>
      <c r="AH10" s="46">
        <f>'男子エントリーシート　※こちらに貼りつけ※'!BG11</f>
        <v>0</v>
      </c>
      <c r="AI10" s="49">
        <f>'男子エントリーシート　※こちらに貼りつけ※'!BF11</f>
        <v>0</v>
      </c>
      <c r="AJ10" s="50">
        <f>'男子エントリーシート　※こちらに貼りつけ※'!BH11</f>
        <v>0</v>
      </c>
      <c r="AK10" s="50">
        <f>'男子エントリーシート　※こちらに貼りつけ※'!BI11</f>
        <v>0</v>
      </c>
      <c r="AL10" s="35"/>
      <c r="AM10" s="46">
        <f>'男子エントリーシート　※こちらに貼りつけ※'!BV11</f>
        <v>0</v>
      </c>
      <c r="AN10" s="49">
        <f>'男子エントリーシート　※こちらに貼りつけ※'!BU11</f>
        <v>0</v>
      </c>
      <c r="AO10" s="50">
        <f>'男子エントリーシート　※こちらに貼りつけ※'!BW11</f>
        <v>0</v>
      </c>
      <c r="AP10" s="50">
        <f>'男子エントリーシート　※こちらに貼りつけ※'!BX11</f>
        <v>0</v>
      </c>
      <c r="AQ10" s="35"/>
      <c r="AR10" s="46">
        <f>'男子エントリーシート　※こちらに貼りつけ※'!CK11</f>
        <v>0</v>
      </c>
      <c r="AS10" s="49">
        <f>'男子エントリーシート　※こちらに貼りつけ※'!CJ11</f>
        <v>0</v>
      </c>
      <c r="AT10" s="50">
        <f>'男子エントリーシート　※こちらに貼りつけ※'!CL11</f>
        <v>0</v>
      </c>
      <c r="AU10" s="50">
        <f>'男子エントリーシート　※こちらに貼りつけ※'!CM11</f>
        <v>0</v>
      </c>
      <c r="AV10" s="35"/>
    </row>
    <row r="11" spans="1:48" s="38" customFormat="1" ht="30.75" customHeight="1">
      <c r="A11" s="35"/>
      <c r="B11" s="46" t="str">
        <f>'男子エントリーシート　※こちらに貼りつけ※'!M12</f>
        <v>７</v>
      </c>
      <c r="C11" s="49" t="str">
        <f>'男子エントリーシート　※こちらに貼りつけ※'!L12</f>
        <v>七郎</v>
      </c>
      <c r="D11" s="50" t="str">
        <f>'男子エントリーシート　※こちらに貼りつけ※'!N12</f>
        <v>２</v>
      </c>
      <c r="E11" s="50" t="str">
        <f>'男子エントリーシート　※こちらに貼りつけ※'!O12</f>
        <v>１７６</v>
      </c>
      <c r="F11" s="35"/>
      <c r="G11" s="46">
        <f>'男子エントリーシート　※こちらに貼りつけ※'!AB12</f>
        <v>0</v>
      </c>
      <c r="H11" s="49">
        <f>'男子エントリーシート　※こちらに貼りつけ※'!AA12</f>
        <v>0</v>
      </c>
      <c r="I11" s="50">
        <f>'男子エントリーシート　※こちらに貼りつけ※'!AC12</f>
        <v>0</v>
      </c>
      <c r="J11" s="50">
        <f>'男子エントリーシート　※こちらに貼りつけ※'!AD12</f>
        <v>0</v>
      </c>
      <c r="K11" s="35"/>
      <c r="L11" s="46">
        <f>'男子エントリーシート　※こちらに貼りつけ※'!AQ12</f>
        <v>0</v>
      </c>
      <c r="M11" s="49">
        <f>'男子エントリーシート　※こちらに貼りつけ※'!AP12</f>
        <v>0</v>
      </c>
      <c r="N11" s="50">
        <f>'男子エントリーシート　※こちらに貼りつけ※'!AR12</f>
        <v>0</v>
      </c>
      <c r="O11" s="50">
        <f>'男子エントリーシート　※こちらに貼りつけ※'!AS12</f>
        <v>0</v>
      </c>
      <c r="P11" s="35"/>
      <c r="Q11" s="35"/>
      <c r="R11" s="46">
        <f>'男子エントリーシート　※こちらに貼りつけ※'!M66</f>
        <v>0</v>
      </c>
      <c r="S11" s="49">
        <f>'男子エントリーシート　※こちらに貼りつけ※'!L66</f>
        <v>0</v>
      </c>
      <c r="T11" s="50">
        <f>'男子エントリーシート　※こちらに貼りつけ※'!N66</f>
        <v>0</v>
      </c>
      <c r="U11" s="50">
        <f>'男子エントリーシート　※こちらに貼りつけ※'!O66</f>
        <v>0</v>
      </c>
      <c r="V11" s="35"/>
      <c r="W11" s="46">
        <f>'男子エントリーシート　※こちらに貼りつけ※'!AB66</f>
        <v>0</v>
      </c>
      <c r="X11" s="49">
        <f>'男子エントリーシート　※こちらに貼りつけ※'!AA66</f>
        <v>0</v>
      </c>
      <c r="Y11" s="50">
        <f>'男子エントリーシート　※こちらに貼りつけ※'!AC66</f>
        <v>0</v>
      </c>
      <c r="Z11" s="50">
        <f>'男子エントリーシート　※こちらに貼りつけ※'!AD66</f>
        <v>0</v>
      </c>
      <c r="AA11" s="35"/>
      <c r="AB11" s="46">
        <f>'男子エントリーシート　※こちらに貼りつけ※'!AQ66</f>
        <v>0</v>
      </c>
      <c r="AC11" s="49">
        <f>'男子エントリーシート　※こちらに貼りつけ※'!AP66</f>
        <v>0</v>
      </c>
      <c r="AD11" s="50">
        <f>'男子エントリーシート　※こちらに貼りつけ※'!AR66</f>
        <v>0</v>
      </c>
      <c r="AE11" s="50">
        <f>'男子エントリーシート　※こちらに貼りつけ※'!AS66</f>
        <v>0</v>
      </c>
      <c r="AF11" s="51"/>
      <c r="AG11" s="35"/>
      <c r="AH11" s="46">
        <f>'男子エントリーシート　※こちらに貼りつけ※'!BG12</f>
        <v>0</v>
      </c>
      <c r="AI11" s="49">
        <f>'男子エントリーシート　※こちらに貼りつけ※'!BF12</f>
        <v>0</v>
      </c>
      <c r="AJ11" s="50">
        <f>'男子エントリーシート　※こちらに貼りつけ※'!BH12</f>
        <v>0</v>
      </c>
      <c r="AK11" s="50">
        <f>'男子エントリーシート　※こちらに貼りつけ※'!BI12</f>
        <v>0</v>
      </c>
      <c r="AL11" s="35"/>
      <c r="AM11" s="46">
        <f>'男子エントリーシート　※こちらに貼りつけ※'!BV12</f>
        <v>0</v>
      </c>
      <c r="AN11" s="49">
        <f>'男子エントリーシート　※こちらに貼りつけ※'!BU12</f>
        <v>0</v>
      </c>
      <c r="AO11" s="50">
        <f>'男子エントリーシート　※こちらに貼りつけ※'!BW12</f>
        <v>0</v>
      </c>
      <c r="AP11" s="50">
        <f>'男子エントリーシート　※こちらに貼りつけ※'!BX12</f>
        <v>0</v>
      </c>
      <c r="AQ11" s="35"/>
      <c r="AR11" s="46">
        <f>'男子エントリーシート　※こちらに貼りつけ※'!CK12</f>
        <v>0</v>
      </c>
      <c r="AS11" s="49">
        <f>'男子エントリーシート　※こちらに貼りつけ※'!CJ12</f>
        <v>0</v>
      </c>
      <c r="AT11" s="50">
        <f>'男子エントリーシート　※こちらに貼りつけ※'!CL12</f>
        <v>0</v>
      </c>
      <c r="AU11" s="50">
        <f>'男子エントリーシート　※こちらに貼りつけ※'!CM12</f>
        <v>0</v>
      </c>
      <c r="AV11" s="35"/>
    </row>
    <row r="12" spans="1:48" s="38" customFormat="1" ht="30.75" customHeight="1">
      <c r="A12" s="35"/>
      <c r="B12" s="46" t="str">
        <f>'男子エントリーシート　※こちらに貼りつけ※'!M13</f>
        <v>８</v>
      </c>
      <c r="C12" s="49" t="str">
        <f>'男子エントリーシート　※こちらに貼りつけ※'!L13</f>
        <v>八郎</v>
      </c>
      <c r="D12" s="50" t="str">
        <f>'男子エントリーシート　※こちらに貼りつけ※'!N13</f>
        <v>１</v>
      </c>
      <c r="E12" s="50" t="str">
        <f>'男子エントリーシート　※こちらに貼りつけ※'!O13</f>
        <v>１４３</v>
      </c>
      <c r="F12" s="35"/>
      <c r="G12" s="46">
        <f>'男子エントリーシート　※こちらに貼りつけ※'!AB13</f>
        <v>0</v>
      </c>
      <c r="H12" s="49">
        <f>'男子エントリーシート　※こちらに貼りつけ※'!AA13</f>
        <v>0</v>
      </c>
      <c r="I12" s="50">
        <f>'男子エントリーシート　※こちらに貼りつけ※'!AC13</f>
        <v>0</v>
      </c>
      <c r="J12" s="50">
        <f>'男子エントリーシート　※こちらに貼りつけ※'!AD13</f>
        <v>0</v>
      </c>
      <c r="K12" s="35"/>
      <c r="L12" s="46">
        <f>'男子エントリーシート　※こちらに貼りつけ※'!AQ13</f>
        <v>0</v>
      </c>
      <c r="M12" s="49">
        <f>'男子エントリーシート　※こちらに貼りつけ※'!AP13</f>
        <v>0</v>
      </c>
      <c r="N12" s="50">
        <f>'男子エントリーシート　※こちらに貼りつけ※'!AR13</f>
        <v>0</v>
      </c>
      <c r="O12" s="50">
        <f>'男子エントリーシート　※こちらに貼りつけ※'!AS13</f>
        <v>0</v>
      </c>
      <c r="P12" s="35"/>
      <c r="Q12" s="35"/>
      <c r="R12" s="46">
        <f>'男子エントリーシート　※こちらに貼りつけ※'!M67</f>
        <v>0</v>
      </c>
      <c r="S12" s="49">
        <f>'男子エントリーシート　※こちらに貼りつけ※'!L67</f>
        <v>0</v>
      </c>
      <c r="T12" s="50">
        <f>'男子エントリーシート　※こちらに貼りつけ※'!N67</f>
        <v>0</v>
      </c>
      <c r="U12" s="50">
        <f>'男子エントリーシート　※こちらに貼りつけ※'!O67</f>
        <v>0</v>
      </c>
      <c r="V12" s="35"/>
      <c r="W12" s="46">
        <f>'男子エントリーシート　※こちらに貼りつけ※'!AB67</f>
        <v>0</v>
      </c>
      <c r="X12" s="49">
        <f>'男子エントリーシート　※こちらに貼りつけ※'!AA67</f>
        <v>0</v>
      </c>
      <c r="Y12" s="50">
        <f>'男子エントリーシート　※こちらに貼りつけ※'!AC67</f>
        <v>0</v>
      </c>
      <c r="Z12" s="50">
        <f>'男子エントリーシート　※こちらに貼りつけ※'!AD67</f>
        <v>0</v>
      </c>
      <c r="AA12" s="35"/>
      <c r="AB12" s="46">
        <f>'男子エントリーシート　※こちらに貼りつけ※'!AQ67</f>
        <v>0</v>
      </c>
      <c r="AC12" s="49">
        <f>'男子エントリーシート　※こちらに貼りつけ※'!AP67</f>
        <v>0</v>
      </c>
      <c r="AD12" s="50">
        <f>'男子エントリーシート　※こちらに貼りつけ※'!AR67</f>
        <v>0</v>
      </c>
      <c r="AE12" s="50">
        <f>'男子エントリーシート　※こちらに貼りつけ※'!AS67</f>
        <v>0</v>
      </c>
      <c r="AF12" s="51"/>
      <c r="AG12" s="35"/>
      <c r="AH12" s="46">
        <f>'男子エントリーシート　※こちらに貼りつけ※'!BG13</f>
        <v>0</v>
      </c>
      <c r="AI12" s="49">
        <f>'男子エントリーシート　※こちらに貼りつけ※'!BF13</f>
        <v>0</v>
      </c>
      <c r="AJ12" s="50">
        <f>'男子エントリーシート　※こちらに貼りつけ※'!BH13</f>
        <v>0</v>
      </c>
      <c r="AK12" s="50">
        <f>'男子エントリーシート　※こちらに貼りつけ※'!BI13</f>
        <v>0</v>
      </c>
      <c r="AL12" s="35"/>
      <c r="AM12" s="46">
        <f>'男子エントリーシート　※こちらに貼りつけ※'!BV13</f>
        <v>0</v>
      </c>
      <c r="AN12" s="49">
        <f>'男子エントリーシート　※こちらに貼りつけ※'!BU13</f>
        <v>0</v>
      </c>
      <c r="AO12" s="50">
        <f>'男子エントリーシート　※こちらに貼りつけ※'!BW13</f>
        <v>0</v>
      </c>
      <c r="AP12" s="50">
        <f>'男子エントリーシート　※こちらに貼りつけ※'!BX13</f>
        <v>0</v>
      </c>
      <c r="AQ12" s="35"/>
      <c r="AR12" s="46">
        <f>'男子エントリーシート　※こちらに貼りつけ※'!CK13</f>
        <v>0</v>
      </c>
      <c r="AS12" s="49">
        <f>'男子エントリーシート　※こちらに貼りつけ※'!CJ13</f>
        <v>0</v>
      </c>
      <c r="AT12" s="50">
        <f>'男子エントリーシート　※こちらに貼りつけ※'!CL13</f>
        <v>0</v>
      </c>
      <c r="AU12" s="50">
        <f>'男子エントリーシート　※こちらに貼りつけ※'!CM13</f>
        <v>0</v>
      </c>
      <c r="AV12" s="35"/>
    </row>
    <row r="13" spans="1:48" s="38" customFormat="1" ht="30.75" customHeight="1">
      <c r="A13" s="35"/>
      <c r="B13" s="46">
        <f>'男子エントリーシート　※こちらに貼りつけ※'!M14</f>
        <v>0</v>
      </c>
      <c r="C13" s="49">
        <f>'男子エントリーシート　※こちらに貼りつけ※'!L14</f>
        <v>0</v>
      </c>
      <c r="D13" s="50">
        <f>'男子エントリーシート　※こちらに貼りつけ※'!N14</f>
        <v>0</v>
      </c>
      <c r="E13" s="50">
        <f>'男子エントリーシート　※こちらに貼りつけ※'!O14</f>
        <v>0</v>
      </c>
      <c r="F13" s="35"/>
      <c r="G13" s="46">
        <f>'男子エントリーシート　※こちらに貼りつけ※'!AB14</f>
        <v>0</v>
      </c>
      <c r="H13" s="49">
        <f>'男子エントリーシート　※こちらに貼りつけ※'!AA14</f>
        <v>0</v>
      </c>
      <c r="I13" s="50">
        <f>'男子エントリーシート　※こちらに貼りつけ※'!AC14</f>
        <v>0</v>
      </c>
      <c r="J13" s="50">
        <f>'男子エントリーシート　※こちらに貼りつけ※'!AD14</f>
        <v>0</v>
      </c>
      <c r="K13" s="35"/>
      <c r="L13" s="46">
        <f>'男子エントリーシート　※こちらに貼りつけ※'!AQ14</f>
        <v>0</v>
      </c>
      <c r="M13" s="49">
        <f>'男子エントリーシート　※こちらに貼りつけ※'!AP14</f>
        <v>0</v>
      </c>
      <c r="N13" s="50">
        <f>'男子エントリーシート　※こちらに貼りつけ※'!AR14</f>
        <v>0</v>
      </c>
      <c r="O13" s="50">
        <f>'男子エントリーシート　※こちらに貼りつけ※'!AS14</f>
        <v>0</v>
      </c>
      <c r="P13" s="35"/>
      <c r="Q13" s="35"/>
      <c r="R13" s="46">
        <f>'男子エントリーシート　※こちらに貼りつけ※'!M68</f>
        <v>0</v>
      </c>
      <c r="S13" s="49">
        <f>'男子エントリーシート　※こちらに貼りつけ※'!L68</f>
        <v>0</v>
      </c>
      <c r="T13" s="50">
        <f>'男子エントリーシート　※こちらに貼りつけ※'!N68</f>
        <v>0</v>
      </c>
      <c r="U13" s="50">
        <f>'男子エントリーシート　※こちらに貼りつけ※'!O68</f>
        <v>0</v>
      </c>
      <c r="V13" s="35"/>
      <c r="W13" s="46">
        <f>'男子エントリーシート　※こちらに貼りつけ※'!AB68</f>
        <v>0</v>
      </c>
      <c r="X13" s="49">
        <f>'男子エントリーシート　※こちらに貼りつけ※'!AA68</f>
        <v>0</v>
      </c>
      <c r="Y13" s="50">
        <f>'男子エントリーシート　※こちらに貼りつけ※'!AC68</f>
        <v>0</v>
      </c>
      <c r="Z13" s="50">
        <f>'男子エントリーシート　※こちらに貼りつけ※'!AD68</f>
        <v>0</v>
      </c>
      <c r="AA13" s="35"/>
      <c r="AB13" s="46">
        <f>'男子エントリーシート　※こちらに貼りつけ※'!AQ68</f>
        <v>0</v>
      </c>
      <c r="AC13" s="49">
        <f>'男子エントリーシート　※こちらに貼りつけ※'!AP68</f>
        <v>0</v>
      </c>
      <c r="AD13" s="50">
        <f>'男子エントリーシート　※こちらに貼りつけ※'!AR68</f>
        <v>0</v>
      </c>
      <c r="AE13" s="50">
        <f>'男子エントリーシート　※こちらに貼りつけ※'!AS68</f>
        <v>0</v>
      </c>
      <c r="AF13" s="51"/>
      <c r="AG13" s="35"/>
      <c r="AH13" s="46">
        <f>'男子エントリーシート　※こちらに貼りつけ※'!BG14</f>
        <v>0</v>
      </c>
      <c r="AI13" s="49">
        <f>'男子エントリーシート　※こちらに貼りつけ※'!BF14</f>
        <v>0</v>
      </c>
      <c r="AJ13" s="50">
        <f>'男子エントリーシート　※こちらに貼りつけ※'!BH14</f>
        <v>0</v>
      </c>
      <c r="AK13" s="50">
        <f>'男子エントリーシート　※こちらに貼りつけ※'!BI14</f>
        <v>0</v>
      </c>
      <c r="AL13" s="35"/>
      <c r="AM13" s="46">
        <f>'男子エントリーシート　※こちらに貼りつけ※'!BV14</f>
        <v>0</v>
      </c>
      <c r="AN13" s="49">
        <f>'男子エントリーシート　※こちらに貼りつけ※'!BU14</f>
        <v>0</v>
      </c>
      <c r="AO13" s="50">
        <f>'男子エントリーシート　※こちらに貼りつけ※'!BW14</f>
        <v>0</v>
      </c>
      <c r="AP13" s="50">
        <f>'男子エントリーシート　※こちらに貼りつけ※'!BX14</f>
        <v>0</v>
      </c>
      <c r="AQ13" s="35"/>
      <c r="AR13" s="46">
        <f>'男子エントリーシート　※こちらに貼りつけ※'!CK14</f>
        <v>0</v>
      </c>
      <c r="AS13" s="49">
        <f>'男子エントリーシート　※こちらに貼りつけ※'!CJ14</f>
        <v>0</v>
      </c>
      <c r="AT13" s="50">
        <f>'男子エントリーシート　※こちらに貼りつけ※'!CL14</f>
        <v>0</v>
      </c>
      <c r="AU13" s="50">
        <f>'男子エントリーシート　※こちらに貼りつけ※'!CM14</f>
        <v>0</v>
      </c>
      <c r="AV13" s="35"/>
    </row>
    <row r="14" spans="1:48" s="38" customFormat="1" ht="30.75" customHeight="1">
      <c r="A14" s="35"/>
      <c r="B14" s="46">
        <f>'男子エントリーシート　※こちらに貼りつけ※'!M15</f>
        <v>0</v>
      </c>
      <c r="C14" s="49">
        <f>'男子エントリーシート　※こちらに貼りつけ※'!L15</f>
        <v>0</v>
      </c>
      <c r="D14" s="50">
        <f>'男子エントリーシート　※こちらに貼りつけ※'!N15</f>
        <v>0</v>
      </c>
      <c r="E14" s="50">
        <f>'男子エントリーシート　※こちらに貼りつけ※'!O15</f>
        <v>0</v>
      </c>
      <c r="F14" s="35"/>
      <c r="G14" s="46">
        <f>'男子エントリーシート　※こちらに貼りつけ※'!AB15</f>
        <v>0</v>
      </c>
      <c r="H14" s="49">
        <f>'男子エントリーシート　※こちらに貼りつけ※'!AA15</f>
        <v>0</v>
      </c>
      <c r="I14" s="50">
        <f>'男子エントリーシート　※こちらに貼りつけ※'!AC15</f>
        <v>0</v>
      </c>
      <c r="J14" s="50">
        <f>'男子エントリーシート　※こちらに貼りつけ※'!AD15</f>
        <v>0</v>
      </c>
      <c r="K14" s="35"/>
      <c r="L14" s="46">
        <f>'男子エントリーシート　※こちらに貼りつけ※'!AQ15</f>
        <v>0</v>
      </c>
      <c r="M14" s="49">
        <f>'男子エントリーシート　※こちらに貼りつけ※'!AP15</f>
        <v>0</v>
      </c>
      <c r="N14" s="50">
        <f>'男子エントリーシート　※こちらに貼りつけ※'!AR15</f>
        <v>0</v>
      </c>
      <c r="O14" s="50">
        <f>'男子エントリーシート　※こちらに貼りつけ※'!AS15</f>
        <v>0</v>
      </c>
      <c r="P14" s="35"/>
      <c r="Q14" s="35"/>
      <c r="R14" s="46">
        <f>'男子エントリーシート　※こちらに貼りつけ※'!M69</f>
        <v>0</v>
      </c>
      <c r="S14" s="49">
        <f>'男子エントリーシート　※こちらに貼りつけ※'!L69</f>
        <v>0</v>
      </c>
      <c r="T14" s="50">
        <f>'男子エントリーシート　※こちらに貼りつけ※'!N69</f>
        <v>0</v>
      </c>
      <c r="U14" s="50">
        <f>'男子エントリーシート　※こちらに貼りつけ※'!O69</f>
        <v>0</v>
      </c>
      <c r="V14" s="35"/>
      <c r="W14" s="46">
        <f>'男子エントリーシート　※こちらに貼りつけ※'!AB69</f>
        <v>0</v>
      </c>
      <c r="X14" s="49">
        <f>'男子エントリーシート　※こちらに貼りつけ※'!AA69</f>
        <v>0</v>
      </c>
      <c r="Y14" s="50">
        <f>'男子エントリーシート　※こちらに貼りつけ※'!AC69</f>
        <v>0</v>
      </c>
      <c r="Z14" s="50">
        <f>'男子エントリーシート　※こちらに貼りつけ※'!AD69</f>
        <v>0</v>
      </c>
      <c r="AA14" s="35"/>
      <c r="AB14" s="46">
        <f>'男子エントリーシート　※こちらに貼りつけ※'!AQ69</f>
        <v>0</v>
      </c>
      <c r="AC14" s="49">
        <f>'男子エントリーシート　※こちらに貼りつけ※'!AP69</f>
        <v>0</v>
      </c>
      <c r="AD14" s="50">
        <f>'男子エントリーシート　※こちらに貼りつけ※'!AR69</f>
        <v>0</v>
      </c>
      <c r="AE14" s="50">
        <f>'男子エントリーシート　※こちらに貼りつけ※'!AS69</f>
        <v>0</v>
      </c>
      <c r="AF14" s="51"/>
      <c r="AG14" s="35"/>
      <c r="AH14" s="46">
        <f>'男子エントリーシート　※こちらに貼りつけ※'!BG15</f>
        <v>0</v>
      </c>
      <c r="AI14" s="49">
        <f>'男子エントリーシート　※こちらに貼りつけ※'!BF15</f>
        <v>0</v>
      </c>
      <c r="AJ14" s="50">
        <f>'男子エントリーシート　※こちらに貼りつけ※'!BH15</f>
        <v>0</v>
      </c>
      <c r="AK14" s="50">
        <f>'男子エントリーシート　※こちらに貼りつけ※'!BI15</f>
        <v>0</v>
      </c>
      <c r="AL14" s="35"/>
      <c r="AM14" s="46">
        <f>'男子エントリーシート　※こちらに貼りつけ※'!BV15</f>
        <v>0</v>
      </c>
      <c r="AN14" s="49">
        <f>'男子エントリーシート　※こちらに貼りつけ※'!BU15</f>
        <v>0</v>
      </c>
      <c r="AO14" s="50">
        <f>'男子エントリーシート　※こちらに貼りつけ※'!BW15</f>
        <v>0</v>
      </c>
      <c r="AP14" s="50">
        <f>'男子エントリーシート　※こちらに貼りつけ※'!BX15</f>
        <v>0</v>
      </c>
      <c r="AQ14" s="35"/>
      <c r="AR14" s="46">
        <f>'男子エントリーシート　※こちらに貼りつけ※'!CK15</f>
        <v>0</v>
      </c>
      <c r="AS14" s="49">
        <f>'男子エントリーシート　※こちらに貼りつけ※'!CJ15</f>
        <v>0</v>
      </c>
      <c r="AT14" s="50">
        <f>'男子エントリーシート　※こちらに貼りつけ※'!CL15</f>
        <v>0</v>
      </c>
      <c r="AU14" s="50">
        <f>'男子エントリーシート　※こちらに貼りつけ※'!CM15</f>
        <v>0</v>
      </c>
      <c r="AV14" s="35"/>
    </row>
    <row r="15" spans="1:48" s="38" customFormat="1" ht="30.75" customHeight="1">
      <c r="A15" s="35"/>
      <c r="B15" s="46">
        <f>'男子エントリーシート　※こちらに貼りつけ※'!M16</f>
        <v>0</v>
      </c>
      <c r="C15" s="49">
        <f>'男子エントリーシート　※こちらに貼りつけ※'!L16</f>
        <v>0</v>
      </c>
      <c r="D15" s="50">
        <f>'男子エントリーシート　※こちらに貼りつけ※'!N16</f>
        <v>0</v>
      </c>
      <c r="E15" s="50">
        <f>'男子エントリーシート　※こちらに貼りつけ※'!O16</f>
        <v>0</v>
      </c>
      <c r="F15" s="35"/>
      <c r="G15" s="46">
        <f>'男子エントリーシート　※こちらに貼りつけ※'!AB16</f>
        <v>0</v>
      </c>
      <c r="H15" s="49">
        <f>'男子エントリーシート　※こちらに貼りつけ※'!AA16</f>
        <v>0</v>
      </c>
      <c r="I15" s="50">
        <f>'男子エントリーシート　※こちらに貼りつけ※'!AC16</f>
        <v>0</v>
      </c>
      <c r="J15" s="50">
        <f>'男子エントリーシート　※こちらに貼りつけ※'!AD16</f>
        <v>0</v>
      </c>
      <c r="K15" s="35"/>
      <c r="L15" s="46">
        <f>'男子エントリーシート　※こちらに貼りつけ※'!AQ16</f>
        <v>0</v>
      </c>
      <c r="M15" s="49">
        <f>'男子エントリーシート　※こちらに貼りつけ※'!AP16</f>
        <v>0</v>
      </c>
      <c r="N15" s="50">
        <f>'男子エントリーシート　※こちらに貼りつけ※'!AR16</f>
        <v>0</v>
      </c>
      <c r="O15" s="50">
        <f>'男子エントリーシート　※こちらに貼りつけ※'!AS16</f>
        <v>0</v>
      </c>
      <c r="P15" s="35"/>
      <c r="Q15" s="35"/>
      <c r="R15" s="46">
        <f>'男子エントリーシート　※こちらに貼りつけ※'!M70</f>
        <v>0</v>
      </c>
      <c r="S15" s="49">
        <f>'男子エントリーシート　※こちらに貼りつけ※'!L70</f>
        <v>0</v>
      </c>
      <c r="T15" s="50">
        <f>'男子エントリーシート　※こちらに貼りつけ※'!N70</f>
        <v>0</v>
      </c>
      <c r="U15" s="50">
        <f>'男子エントリーシート　※こちらに貼りつけ※'!O70</f>
        <v>0</v>
      </c>
      <c r="V15" s="35"/>
      <c r="W15" s="46">
        <f>'男子エントリーシート　※こちらに貼りつけ※'!AB70</f>
        <v>0</v>
      </c>
      <c r="X15" s="49">
        <f>'男子エントリーシート　※こちらに貼りつけ※'!AA70</f>
        <v>0</v>
      </c>
      <c r="Y15" s="50">
        <f>'男子エントリーシート　※こちらに貼りつけ※'!AC70</f>
        <v>0</v>
      </c>
      <c r="Z15" s="50">
        <f>'男子エントリーシート　※こちらに貼りつけ※'!AD70</f>
        <v>0</v>
      </c>
      <c r="AA15" s="35"/>
      <c r="AB15" s="46">
        <f>'男子エントリーシート　※こちらに貼りつけ※'!AQ70</f>
        <v>0</v>
      </c>
      <c r="AC15" s="49">
        <f>'男子エントリーシート　※こちらに貼りつけ※'!AP70</f>
        <v>0</v>
      </c>
      <c r="AD15" s="50">
        <f>'男子エントリーシート　※こちらに貼りつけ※'!AR70</f>
        <v>0</v>
      </c>
      <c r="AE15" s="50">
        <f>'男子エントリーシート　※こちらに貼りつけ※'!AS70</f>
        <v>0</v>
      </c>
      <c r="AF15" s="51"/>
      <c r="AG15" s="35"/>
      <c r="AH15" s="46">
        <f>'男子エントリーシート　※こちらに貼りつけ※'!BG16</f>
        <v>0</v>
      </c>
      <c r="AI15" s="49">
        <f>'男子エントリーシート　※こちらに貼りつけ※'!BF16</f>
        <v>0</v>
      </c>
      <c r="AJ15" s="50">
        <f>'男子エントリーシート　※こちらに貼りつけ※'!BH16</f>
        <v>0</v>
      </c>
      <c r="AK15" s="50">
        <f>'男子エントリーシート　※こちらに貼りつけ※'!BI16</f>
        <v>0</v>
      </c>
      <c r="AL15" s="35"/>
      <c r="AM15" s="46">
        <f>'男子エントリーシート　※こちらに貼りつけ※'!BV16</f>
        <v>0</v>
      </c>
      <c r="AN15" s="49">
        <f>'男子エントリーシート　※こちらに貼りつけ※'!BU16</f>
        <v>0</v>
      </c>
      <c r="AO15" s="50">
        <f>'男子エントリーシート　※こちらに貼りつけ※'!BW16</f>
        <v>0</v>
      </c>
      <c r="AP15" s="50">
        <f>'男子エントリーシート　※こちらに貼りつけ※'!BX16</f>
        <v>0</v>
      </c>
      <c r="AQ15" s="35"/>
      <c r="AR15" s="46">
        <f>'男子エントリーシート　※こちらに貼りつけ※'!CK16</f>
        <v>0</v>
      </c>
      <c r="AS15" s="49">
        <f>'男子エントリーシート　※こちらに貼りつけ※'!CJ16</f>
        <v>0</v>
      </c>
      <c r="AT15" s="50">
        <f>'男子エントリーシート　※こちらに貼りつけ※'!CL16</f>
        <v>0</v>
      </c>
      <c r="AU15" s="50">
        <f>'男子エントリーシート　※こちらに貼りつけ※'!CM16</f>
        <v>0</v>
      </c>
      <c r="AV15" s="35"/>
    </row>
    <row r="16" spans="1:48" s="38" customFormat="1" ht="30.75" customHeight="1">
      <c r="A16" s="35"/>
      <c r="B16" s="46">
        <f>'男子エントリーシート　※こちらに貼りつけ※'!M17</f>
        <v>0</v>
      </c>
      <c r="C16" s="49">
        <f>'男子エントリーシート　※こちらに貼りつけ※'!L17</f>
        <v>0</v>
      </c>
      <c r="D16" s="50">
        <f>'男子エントリーシート　※こちらに貼りつけ※'!N17</f>
        <v>0</v>
      </c>
      <c r="E16" s="50">
        <f>'男子エントリーシート　※こちらに貼りつけ※'!O17</f>
        <v>0</v>
      </c>
      <c r="F16" s="35"/>
      <c r="G16" s="46">
        <f>'男子エントリーシート　※こちらに貼りつけ※'!AB17</f>
        <v>0</v>
      </c>
      <c r="H16" s="49">
        <f>'男子エントリーシート　※こちらに貼りつけ※'!AA17</f>
        <v>0</v>
      </c>
      <c r="I16" s="50">
        <f>'男子エントリーシート　※こちらに貼りつけ※'!AC17</f>
        <v>0</v>
      </c>
      <c r="J16" s="50">
        <f>'男子エントリーシート　※こちらに貼りつけ※'!AD17</f>
        <v>0</v>
      </c>
      <c r="K16" s="35"/>
      <c r="L16" s="46">
        <f>'男子エントリーシート　※こちらに貼りつけ※'!AQ17</f>
        <v>0</v>
      </c>
      <c r="M16" s="49">
        <f>'男子エントリーシート　※こちらに貼りつけ※'!AP17</f>
        <v>0</v>
      </c>
      <c r="N16" s="50">
        <f>'男子エントリーシート　※こちらに貼りつけ※'!AR17</f>
        <v>0</v>
      </c>
      <c r="O16" s="50">
        <f>'男子エントリーシート　※こちらに貼りつけ※'!AS17</f>
        <v>0</v>
      </c>
      <c r="P16" s="35"/>
      <c r="Q16" s="35"/>
      <c r="R16" s="46">
        <f>'男子エントリーシート　※こちらに貼りつけ※'!M71</f>
        <v>0</v>
      </c>
      <c r="S16" s="49">
        <f>'男子エントリーシート　※こちらに貼りつけ※'!L71</f>
        <v>0</v>
      </c>
      <c r="T16" s="50">
        <f>'男子エントリーシート　※こちらに貼りつけ※'!N71</f>
        <v>0</v>
      </c>
      <c r="U16" s="50">
        <f>'男子エントリーシート　※こちらに貼りつけ※'!O71</f>
        <v>0</v>
      </c>
      <c r="V16" s="35"/>
      <c r="W16" s="46">
        <f>'男子エントリーシート　※こちらに貼りつけ※'!AB71</f>
        <v>0</v>
      </c>
      <c r="X16" s="49">
        <f>'男子エントリーシート　※こちらに貼りつけ※'!AA71</f>
        <v>0</v>
      </c>
      <c r="Y16" s="50">
        <f>'男子エントリーシート　※こちらに貼りつけ※'!AC71</f>
        <v>0</v>
      </c>
      <c r="Z16" s="50">
        <f>'男子エントリーシート　※こちらに貼りつけ※'!AD71</f>
        <v>0</v>
      </c>
      <c r="AA16" s="35"/>
      <c r="AB16" s="46">
        <f>'男子エントリーシート　※こちらに貼りつけ※'!AQ71</f>
        <v>0</v>
      </c>
      <c r="AC16" s="49">
        <f>'男子エントリーシート　※こちらに貼りつけ※'!AP71</f>
        <v>0</v>
      </c>
      <c r="AD16" s="50">
        <f>'男子エントリーシート　※こちらに貼りつけ※'!AR71</f>
        <v>0</v>
      </c>
      <c r="AE16" s="50">
        <f>'男子エントリーシート　※こちらに貼りつけ※'!AS71</f>
        <v>0</v>
      </c>
      <c r="AF16" s="51"/>
      <c r="AG16" s="35"/>
      <c r="AH16" s="46">
        <f>'男子エントリーシート　※こちらに貼りつけ※'!BG17</f>
        <v>0</v>
      </c>
      <c r="AI16" s="49">
        <f>'男子エントリーシート　※こちらに貼りつけ※'!BF17</f>
        <v>0</v>
      </c>
      <c r="AJ16" s="50">
        <f>'男子エントリーシート　※こちらに貼りつけ※'!BH17</f>
        <v>0</v>
      </c>
      <c r="AK16" s="50">
        <f>'男子エントリーシート　※こちらに貼りつけ※'!BI17</f>
        <v>0</v>
      </c>
      <c r="AL16" s="35"/>
      <c r="AM16" s="46">
        <f>'男子エントリーシート　※こちらに貼りつけ※'!BV17</f>
        <v>0</v>
      </c>
      <c r="AN16" s="49">
        <f>'男子エントリーシート　※こちらに貼りつけ※'!BU17</f>
        <v>0</v>
      </c>
      <c r="AO16" s="50">
        <f>'男子エントリーシート　※こちらに貼りつけ※'!BW17</f>
        <v>0</v>
      </c>
      <c r="AP16" s="50">
        <f>'男子エントリーシート　※こちらに貼りつけ※'!BX17</f>
        <v>0</v>
      </c>
      <c r="AQ16" s="35"/>
      <c r="AR16" s="46">
        <f>'男子エントリーシート　※こちらに貼りつけ※'!CK17</f>
        <v>0</v>
      </c>
      <c r="AS16" s="49">
        <f>'男子エントリーシート　※こちらに貼りつけ※'!CJ17</f>
        <v>0</v>
      </c>
      <c r="AT16" s="50">
        <f>'男子エントリーシート　※こちらに貼りつけ※'!CL17</f>
        <v>0</v>
      </c>
      <c r="AU16" s="50">
        <f>'男子エントリーシート　※こちらに貼りつけ※'!CM17</f>
        <v>0</v>
      </c>
      <c r="AV16" s="35"/>
    </row>
    <row r="17" spans="1:48" s="38" customFormat="1" ht="30.75" customHeight="1">
      <c r="A17" s="35"/>
      <c r="B17" s="46">
        <f>'男子エントリーシート　※こちらに貼りつけ※'!M18</f>
        <v>0</v>
      </c>
      <c r="C17" s="49">
        <f>'男子エントリーシート　※こちらに貼りつけ※'!L18</f>
        <v>0</v>
      </c>
      <c r="D17" s="50">
        <f>'男子エントリーシート　※こちらに貼りつけ※'!N18</f>
        <v>0</v>
      </c>
      <c r="E17" s="50">
        <f>'男子エントリーシート　※こちらに貼りつけ※'!O18</f>
        <v>0</v>
      </c>
      <c r="F17" s="35"/>
      <c r="G17" s="46">
        <f>'男子エントリーシート　※こちらに貼りつけ※'!AB18</f>
        <v>0</v>
      </c>
      <c r="H17" s="49">
        <f>'男子エントリーシート　※こちらに貼りつけ※'!AA18</f>
        <v>0</v>
      </c>
      <c r="I17" s="50">
        <f>'男子エントリーシート　※こちらに貼りつけ※'!AC18</f>
        <v>0</v>
      </c>
      <c r="J17" s="50">
        <f>'男子エントリーシート　※こちらに貼りつけ※'!AD18</f>
        <v>0</v>
      </c>
      <c r="K17" s="35"/>
      <c r="L17" s="46">
        <f>'男子エントリーシート　※こちらに貼りつけ※'!AQ18</f>
        <v>0</v>
      </c>
      <c r="M17" s="49">
        <f>'男子エントリーシート　※こちらに貼りつけ※'!AP18</f>
        <v>0</v>
      </c>
      <c r="N17" s="50">
        <f>'男子エントリーシート　※こちらに貼りつけ※'!AR18</f>
        <v>0</v>
      </c>
      <c r="O17" s="50">
        <f>'男子エントリーシート　※こちらに貼りつけ※'!AS18</f>
        <v>0</v>
      </c>
      <c r="P17" s="35"/>
      <c r="Q17" s="35"/>
      <c r="R17" s="46">
        <f>'男子エントリーシート　※こちらに貼りつけ※'!M72</f>
        <v>0</v>
      </c>
      <c r="S17" s="49">
        <f>'男子エントリーシート　※こちらに貼りつけ※'!L72</f>
        <v>0</v>
      </c>
      <c r="T17" s="50">
        <f>'男子エントリーシート　※こちらに貼りつけ※'!N72</f>
        <v>0</v>
      </c>
      <c r="U17" s="50">
        <f>'男子エントリーシート　※こちらに貼りつけ※'!O72</f>
        <v>0</v>
      </c>
      <c r="V17" s="35"/>
      <c r="W17" s="46">
        <f>'男子エントリーシート　※こちらに貼りつけ※'!AB72</f>
        <v>0</v>
      </c>
      <c r="X17" s="49">
        <f>'男子エントリーシート　※こちらに貼りつけ※'!AA72</f>
        <v>0</v>
      </c>
      <c r="Y17" s="50">
        <f>'男子エントリーシート　※こちらに貼りつけ※'!AC72</f>
        <v>0</v>
      </c>
      <c r="Z17" s="50">
        <f>'男子エントリーシート　※こちらに貼りつけ※'!AD72</f>
        <v>0</v>
      </c>
      <c r="AA17" s="35"/>
      <c r="AB17" s="46">
        <f>'男子エントリーシート　※こちらに貼りつけ※'!AQ72</f>
        <v>0</v>
      </c>
      <c r="AC17" s="49">
        <f>'男子エントリーシート　※こちらに貼りつけ※'!AP72</f>
        <v>0</v>
      </c>
      <c r="AD17" s="50">
        <f>'男子エントリーシート　※こちらに貼りつけ※'!AR72</f>
        <v>0</v>
      </c>
      <c r="AE17" s="50">
        <f>'男子エントリーシート　※こちらに貼りつけ※'!AS72</f>
        <v>0</v>
      </c>
      <c r="AF17" s="51"/>
      <c r="AG17" s="35"/>
      <c r="AH17" s="46">
        <f>'男子エントリーシート　※こちらに貼りつけ※'!BG18</f>
        <v>0</v>
      </c>
      <c r="AI17" s="49">
        <f>'男子エントリーシート　※こちらに貼りつけ※'!BF18</f>
        <v>0</v>
      </c>
      <c r="AJ17" s="50">
        <f>'男子エントリーシート　※こちらに貼りつけ※'!BH18</f>
        <v>0</v>
      </c>
      <c r="AK17" s="50">
        <f>'男子エントリーシート　※こちらに貼りつけ※'!BI18</f>
        <v>0</v>
      </c>
      <c r="AL17" s="35"/>
      <c r="AM17" s="46">
        <f>'男子エントリーシート　※こちらに貼りつけ※'!BV18</f>
        <v>0</v>
      </c>
      <c r="AN17" s="49">
        <f>'男子エントリーシート　※こちらに貼りつけ※'!BU18</f>
        <v>0</v>
      </c>
      <c r="AO17" s="50">
        <f>'男子エントリーシート　※こちらに貼りつけ※'!BW18</f>
        <v>0</v>
      </c>
      <c r="AP17" s="50">
        <f>'男子エントリーシート　※こちらに貼りつけ※'!BX18</f>
        <v>0</v>
      </c>
      <c r="AQ17" s="35"/>
      <c r="AR17" s="46">
        <f>'男子エントリーシート　※こちらに貼りつけ※'!CK18</f>
        <v>0</v>
      </c>
      <c r="AS17" s="49">
        <f>'男子エントリーシート　※こちらに貼りつけ※'!CJ18</f>
        <v>0</v>
      </c>
      <c r="AT17" s="50">
        <f>'男子エントリーシート　※こちらに貼りつけ※'!CL18</f>
        <v>0</v>
      </c>
      <c r="AU17" s="50">
        <f>'男子エントリーシート　※こちらに貼りつけ※'!CM18</f>
        <v>0</v>
      </c>
      <c r="AV17" s="35"/>
    </row>
    <row r="18" spans="1:48" s="38" customFormat="1" ht="30.75" customHeight="1">
      <c r="A18" s="35"/>
      <c r="B18" s="46">
        <f>'男子エントリーシート　※こちらに貼りつけ※'!M19</f>
        <v>0</v>
      </c>
      <c r="C18" s="49">
        <f>'男子エントリーシート　※こちらに貼りつけ※'!L19</f>
        <v>0</v>
      </c>
      <c r="D18" s="50">
        <f>'男子エントリーシート　※こちらに貼りつけ※'!N19</f>
        <v>0</v>
      </c>
      <c r="E18" s="50">
        <f>'男子エントリーシート　※こちらに貼りつけ※'!O19</f>
        <v>0</v>
      </c>
      <c r="F18" s="35"/>
      <c r="G18" s="46">
        <f>'男子エントリーシート　※こちらに貼りつけ※'!AB19</f>
        <v>0</v>
      </c>
      <c r="H18" s="49">
        <f>'男子エントリーシート　※こちらに貼りつけ※'!AA19</f>
        <v>0</v>
      </c>
      <c r="I18" s="50">
        <f>'男子エントリーシート　※こちらに貼りつけ※'!AC19</f>
        <v>0</v>
      </c>
      <c r="J18" s="50">
        <f>'男子エントリーシート　※こちらに貼りつけ※'!AD19</f>
        <v>0</v>
      </c>
      <c r="K18" s="35"/>
      <c r="L18" s="46">
        <f>'男子エントリーシート　※こちらに貼りつけ※'!AQ19</f>
        <v>0</v>
      </c>
      <c r="M18" s="49">
        <f>'男子エントリーシート　※こちらに貼りつけ※'!AP19</f>
        <v>0</v>
      </c>
      <c r="N18" s="50">
        <f>'男子エントリーシート　※こちらに貼りつけ※'!AR19</f>
        <v>0</v>
      </c>
      <c r="O18" s="50">
        <f>'男子エントリーシート　※こちらに貼りつけ※'!AS19</f>
        <v>0</v>
      </c>
      <c r="P18" s="35"/>
      <c r="Q18" s="35"/>
      <c r="R18" s="46">
        <f>'男子エントリーシート　※こちらに貼りつけ※'!M73</f>
        <v>0</v>
      </c>
      <c r="S18" s="49">
        <f>'男子エントリーシート　※こちらに貼りつけ※'!L73</f>
        <v>0</v>
      </c>
      <c r="T18" s="50">
        <f>'男子エントリーシート　※こちらに貼りつけ※'!N73</f>
        <v>0</v>
      </c>
      <c r="U18" s="50">
        <f>'男子エントリーシート　※こちらに貼りつけ※'!O73</f>
        <v>0</v>
      </c>
      <c r="V18" s="35"/>
      <c r="W18" s="46">
        <f>'男子エントリーシート　※こちらに貼りつけ※'!AB73</f>
        <v>0</v>
      </c>
      <c r="X18" s="49">
        <f>'男子エントリーシート　※こちらに貼りつけ※'!AA73</f>
        <v>0</v>
      </c>
      <c r="Y18" s="50">
        <f>'男子エントリーシート　※こちらに貼りつけ※'!AC73</f>
        <v>0</v>
      </c>
      <c r="Z18" s="50">
        <f>'男子エントリーシート　※こちらに貼りつけ※'!AD73</f>
        <v>0</v>
      </c>
      <c r="AA18" s="35"/>
      <c r="AB18" s="46">
        <f>'男子エントリーシート　※こちらに貼りつけ※'!AQ73</f>
        <v>0</v>
      </c>
      <c r="AC18" s="49">
        <f>'男子エントリーシート　※こちらに貼りつけ※'!AP73</f>
        <v>0</v>
      </c>
      <c r="AD18" s="50">
        <f>'男子エントリーシート　※こちらに貼りつけ※'!AR73</f>
        <v>0</v>
      </c>
      <c r="AE18" s="50">
        <f>'男子エントリーシート　※こちらに貼りつけ※'!AS73</f>
        <v>0</v>
      </c>
      <c r="AF18" s="51"/>
      <c r="AG18" s="35"/>
      <c r="AH18" s="46">
        <f>'男子エントリーシート　※こちらに貼りつけ※'!BG19</f>
        <v>0</v>
      </c>
      <c r="AI18" s="49">
        <f>'男子エントリーシート　※こちらに貼りつけ※'!BF19</f>
        <v>0</v>
      </c>
      <c r="AJ18" s="50">
        <f>'男子エントリーシート　※こちらに貼りつけ※'!BH19</f>
        <v>0</v>
      </c>
      <c r="AK18" s="50">
        <f>'男子エントリーシート　※こちらに貼りつけ※'!BI19</f>
        <v>0</v>
      </c>
      <c r="AL18" s="35"/>
      <c r="AM18" s="46">
        <f>'男子エントリーシート　※こちらに貼りつけ※'!BV19</f>
        <v>0</v>
      </c>
      <c r="AN18" s="49">
        <f>'男子エントリーシート　※こちらに貼りつけ※'!BU19</f>
        <v>0</v>
      </c>
      <c r="AO18" s="50">
        <f>'男子エントリーシート　※こちらに貼りつけ※'!BW19</f>
        <v>0</v>
      </c>
      <c r="AP18" s="50">
        <f>'男子エントリーシート　※こちらに貼りつけ※'!BX19</f>
        <v>0</v>
      </c>
      <c r="AQ18" s="35"/>
      <c r="AR18" s="46">
        <f>'男子エントリーシート　※こちらに貼りつけ※'!CK19</f>
        <v>0</v>
      </c>
      <c r="AS18" s="49">
        <f>'男子エントリーシート　※こちらに貼りつけ※'!CJ19</f>
        <v>0</v>
      </c>
      <c r="AT18" s="50">
        <f>'男子エントリーシート　※こちらに貼りつけ※'!CL19</f>
        <v>0</v>
      </c>
      <c r="AU18" s="50">
        <f>'男子エントリーシート　※こちらに貼りつけ※'!CM19</f>
        <v>0</v>
      </c>
      <c r="AV18" s="35"/>
    </row>
    <row r="19" spans="1:48" s="38" customFormat="1" ht="30.75" customHeight="1">
      <c r="A19" s="35"/>
      <c r="B19" s="46">
        <f>'男子エントリーシート　※こちらに貼りつけ※'!M20</f>
        <v>0</v>
      </c>
      <c r="C19" s="49">
        <f>'男子エントリーシート　※こちらに貼りつけ※'!L20</f>
        <v>0</v>
      </c>
      <c r="D19" s="50">
        <f>'男子エントリーシート　※こちらに貼りつけ※'!N20</f>
        <v>0</v>
      </c>
      <c r="E19" s="50">
        <f>'男子エントリーシート　※こちらに貼りつけ※'!O20</f>
        <v>0</v>
      </c>
      <c r="F19" s="35"/>
      <c r="G19" s="46">
        <f>'男子エントリーシート　※こちらに貼りつけ※'!AB20</f>
        <v>0</v>
      </c>
      <c r="H19" s="49">
        <f>'男子エントリーシート　※こちらに貼りつけ※'!AA20</f>
        <v>0</v>
      </c>
      <c r="I19" s="50">
        <f>'男子エントリーシート　※こちらに貼りつけ※'!AC20</f>
        <v>0</v>
      </c>
      <c r="J19" s="50">
        <f>'男子エントリーシート　※こちらに貼りつけ※'!AD20</f>
        <v>0</v>
      </c>
      <c r="K19" s="35"/>
      <c r="L19" s="46">
        <f>'男子エントリーシート　※こちらに貼りつけ※'!AQ20</f>
        <v>0</v>
      </c>
      <c r="M19" s="49">
        <f>'男子エントリーシート　※こちらに貼りつけ※'!AP20</f>
        <v>0</v>
      </c>
      <c r="N19" s="50">
        <f>'男子エントリーシート　※こちらに貼りつけ※'!AR20</f>
        <v>0</v>
      </c>
      <c r="O19" s="50">
        <f>'男子エントリーシート　※こちらに貼りつけ※'!AS20</f>
        <v>0</v>
      </c>
      <c r="P19" s="35"/>
      <c r="Q19" s="35"/>
      <c r="R19" s="46">
        <f>'男子エントリーシート　※こちらに貼りつけ※'!M74</f>
        <v>0</v>
      </c>
      <c r="S19" s="49">
        <f>'男子エントリーシート　※こちらに貼りつけ※'!L74</f>
        <v>0</v>
      </c>
      <c r="T19" s="50">
        <f>'男子エントリーシート　※こちらに貼りつけ※'!N74</f>
        <v>0</v>
      </c>
      <c r="U19" s="50">
        <f>'男子エントリーシート　※こちらに貼りつけ※'!O74</f>
        <v>0</v>
      </c>
      <c r="V19" s="35"/>
      <c r="W19" s="46">
        <f>'男子エントリーシート　※こちらに貼りつけ※'!AB74</f>
        <v>0</v>
      </c>
      <c r="X19" s="49">
        <f>'男子エントリーシート　※こちらに貼りつけ※'!AA74</f>
        <v>0</v>
      </c>
      <c r="Y19" s="50">
        <f>'男子エントリーシート　※こちらに貼りつけ※'!AC74</f>
        <v>0</v>
      </c>
      <c r="Z19" s="50">
        <f>'男子エントリーシート　※こちらに貼りつけ※'!AD74</f>
        <v>0</v>
      </c>
      <c r="AA19" s="35"/>
      <c r="AB19" s="46">
        <f>'男子エントリーシート　※こちらに貼りつけ※'!AQ74</f>
        <v>0</v>
      </c>
      <c r="AC19" s="49">
        <f>'男子エントリーシート　※こちらに貼りつけ※'!AP74</f>
        <v>0</v>
      </c>
      <c r="AD19" s="50">
        <f>'男子エントリーシート　※こちらに貼りつけ※'!AR74</f>
        <v>0</v>
      </c>
      <c r="AE19" s="50">
        <f>'男子エントリーシート　※こちらに貼りつけ※'!AS74</f>
        <v>0</v>
      </c>
      <c r="AF19" s="51"/>
      <c r="AG19" s="35"/>
      <c r="AH19" s="46">
        <f>'男子エントリーシート　※こちらに貼りつけ※'!BG20</f>
        <v>0</v>
      </c>
      <c r="AI19" s="49">
        <f>'男子エントリーシート　※こちらに貼りつけ※'!BF20</f>
        <v>0</v>
      </c>
      <c r="AJ19" s="50">
        <f>'男子エントリーシート　※こちらに貼りつけ※'!BH20</f>
        <v>0</v>
      </c>
      <c r="AK19" s="50">
        <f>'男子エントリーシート　※こちらに貼りつけ※'!BI20</f>
        <v>0</v>
      </c>
      <c r="AL19" s="35"/>
      <c r="AM19" s="46">
        <f>'男子エントリーシート　※こちらに貼りつけ※'!BV20</f>
        <v>0</v>
      </c>
      <c r="AN19" s="49">
        <f>'男子エントリーシート　※こちらに貼りつけ※'!BU20</f>
        <v>0</v>
      </c>
      <c r="AO19" s="50">
        <f>'男子エントリーシート　※こちらに貼りつけ※'!BW20</f>
        <v>0</v>
      </c>
      <c r="AP19" s="50">
        <f>'男子エントリーシート　※こちらに貼りつけ※'!BX20</f>
        <v>0</v>
      </c>
      <c r="AQ19" s="35"/>
      <c r="AR19" s="46">
        <f>'男子エントリーシート　※こちらに貼りつけ※'!CK20</f>
        <v>0</v>
      </c>
      <c r="AS19" s="49">
        <f>'男子エントリーシート　※こちらに貼りつけ※'!CJ20</f>
        <v>0</v>
      </c>
      <c r="AT19" s="50">
        <f>'男子エントリーシート　※こちらに貼りつけ※'!CL20</f>
        <v>0</v>
      </c>
      <c r="AU19" s="50">
        <f>'男子エントリーシート　※こちらに貼りつけ※'!CM20</f>
        <v>0</v>
      </c>
      <c r="AV19" s="35"/>
    </row>
    <row r="20" spans="1:48" s="38" customFormat="1" ht="30.75" customHeight="1">
      <c r="A20" s="35"/>
      <c r="B20" s="46">
        <f>'男子エントリーシート　※こちらに貼りつけ※'!M21</f>
        <v>0</v>
      </c>
      <c r="C20" s="49">
        <f>'男子エントリーシート　※こちらに貼りつけ※'!L21</f>
        <v>0</v>
      </c>
      <c r="D20" s="50">
        <f>'男子エントリーシート　※こちらに貼りつけ※'!N21</f>
        <v>0</v>
      </c>
      <c r="E20" s="50">
        <f>'男子エントリーシート　※こちらに貼りつけ※'!O21</f>
        <v>0</v>
      </c>
      <c r="F20" s="35"/>
      <c r="G20" s="46">
        <f>'男子エントリーシート　※こちらに貼りつけ※'!AB21</f>
        <v>0</v>
      </c>
      <c r="H20" s="49">
        <f>'男子エントリーシート　※こちらに貼りつけ※'!AA21</f>
        <v>0</v>
      </c>
      <c r="I20" s="50">
        <f>'男子エントリーシート　※こちらに貼りつけ※'!AC21</f>
        <v>0</v>
      </c>
      <c r="J20" s="50">
        <f>'男子エントリーシート　※こちらに貼りつけ※'!AD21</f>
        <v>0</v>
      </c>
      <c r="K20" s="35"/>
      <c r="L20" s="46">
        <f>'男子エントリーシート　※こちらに貼りつけ※'!AQ21</f>
        <v>0</v>
      </c>
      <c r="M20" s="49">
        <f>'男子エントリーシート　※こちらに貼りつけ※'!AP21</f>
        <v>0</v>
      </c>
      <c r="N20" s="50">
        <f>'男子エントリーシート　※こちらに貼りつけ※'!AR21</f>
        <v>0</v>
      </c>
      <c r="O20" s="50">
        <f>'男子エントリーシート　※こちらに貼りつけ※'!AS21</f>
        <v>0</v>
      </c>
      <c r="P20" s="35"/>
      <c r="Q20" s="35"/>
      <c r="R20" s="46">
        <f>'男子エントリーシート　※こちらに貼りつけ※'!M75</f>
        <v>0</v>
      </c>
      <c r="S20" s="49">
        <f>'男子エントリーシート　※こちらに貼りつけ※'!L75</f>
        <v>0</v>
      </c>
      <c r="T20" s="50">
        <f>'男子エントリーシート　※こちらに貼りつけ※'!N75</f>
        <v>0</v>
      </c>
      <c r="U20" s="50">
        <f>'男子エントリーシート　※こちらに貼りつけ※'!O75</f>
        <v>0</v>
      </c>
      <c r="V20" s="35"/>
      <c r="W20" s="46">
        <f>'男子エントリーシート　※こちらに貼りつけ※'!AB75</f>
        <v>0</v>
      </c>
      <c r="X20" s="49">
        <f>'男子エントリーシート　※こちらに貼りつけ※'!AA75</f>
        <v>0</v>
      </c>
      <c r="Y20" s="50">
        <f>'男子エントリーシート　※こちらに貼りつけ※'!AC75</f>
        <v>0</v>
      </c>
      <c r="Z20" s="50">
        <f>'男子エントリーシート　※こちらに貼りつけ※'!AD75</f>
        <v>0</v>
      </c>
      <c r="AA20" s="35"/>
      <c r="AB20" s="46">
        <f>'男子エントリーシート　※こちらに貼りつけ※'!AQ75</f>
        <v>0</v>
      </c>
      <c r="AC20" s="49">
        <f>'男子エントリーシート　※こちらに貼りつけ※'!AP75</f>
        <v>0</v>
      </c>
      <c r="AD20" s="50">
        <f>'男子エントリーシート　※こちらに貼りつけ※'!AR75</f>
        <v>0</v>
      </c>
      <c r="AE20" s="50">
        <f>'男子エントリーシート　※こちらに貼りつけ※'!AS75</f>
        <v>0</v>
      </c>
      <c r="AF20" s="51"/>
      <c r="AG20" s="35"/>
      <c r="AH20" s="46">
        <f>'男子エントリーシート　※こちらに貼りつけ※'!BG21</f>
        <v>0</v>
      </c>
      <c r="AI20" s="49">
        <f>'男子エントリーシート　※こちらに貼りつけ※'!BF21</f>
        <v>0</v>
      </c>
      <c r="AJ20" s="50">
        <f>'男子エントリーシート　※こちらに貼りつけ※'!BH21</f>
        <v>0</v>
      </c>
      <c r="AK20" s="50">
        <f>'男子エントリーシート　※こちらに貼りつけ※'!BI21</f>
        <v>0</v>
      </c>
      <c r="AL20" s="35"/>
      <c r="AM20" s="46">
        <f>'男子エントリーシート　※こちらに貼りつけ※'!BV21</f>
        <v>0</v>
      </c>
      <c r="AN20" s="49">
        <f>'男子エントリーシート　※こちらに貼りつけ※'!BU21</f>
        <v>0</v>
      </c>
      <c r="AO20" s="50">
        <f>'男子エントリーシート　※こちらに貼りつけ※'!BW21</f>
        <v>0</v>
      </c>
      <c r="AP20" s="50">
        <f>'男子エントリーシート　※こちらに貼りつけ※'!BX21</f>
        <v>0</v>
      </c>
      <c r="AQ20" s="35"/>
      <c r="AR20" s="46">
        <f>'男子エントリーシート　※こちらに貼りつけ※'!CK21</f>
        <v>0</v>
      </c>
      <c r="AS20" s="49">
        <f>'男子エントリーシート　※こちらに貼りつけ※'!CJ21</f>
        <v>0</v>
      </c>
      <c r="AT20" s="50">
        <f>'男子エントリーシート　※こちらに貼りつけ※'!CL21</f>
        <v>0</v>
      </c>
      <c r="AU20" s="50">
        <f>'男子エントリーシート　※こちらに貼りつけ※'!CM21</f>
        <v>0</v>
      </c>
      <c r="AV20" s="35"/>
    </row>
    <row r="21" spans="1:48" s="38" customFormat="1" ht="30.75" customHeight="1">
      <c r="A21" s="35"/>
      <c r="B21" s="46">
        <f>'男子エントリーシート　※こちらに貼りつけ※'!M22</f>
        <v>0</v>
      </c>
      <c r="C21" s="49">
        <f>'男子エントリーシート　※こちらに貼りつけ※'!L22</f>
        <v>0</v>
      </c>
      <c r="D21" s="50">
        <f>'男子エントリーシート　※こちらに貼りつけ※'!N22</f>
        <v>0</v>
      </c>
      <c r="E21" s="50">
        <f>'男子エントリーシート　※こちらに貼りつけ※'!O22</f>
        <v>0</v>
      </c>
      <c r="F21" s="35"/>
      <c r="G21" s="46">
        <f>'男子エントリーシート　※こちらに貼りつけ※'!AB22</f>
        <v>0</v>
      </c>
      <c r="H21" s="49">
        <f>'男子エントリーシート　※こちらに貼りつけ※'!AA22</f>
        <v>0</v>
      </c>
      <c r="I21" s="50">
        <f>'男子エントリーシート　※こちらに貼りつけ※'!AC22</f>
        <v>0</v>
      </c>
      <c r="J21" s="50">
        <f>'男子エントリーシート　※こちらに貼りつけ※'!AD22</f>
        <v>0</v>
      </c>
      <c r="K21" s="35"/>
      <c r="L21" s="46">
        <f>'男子エントリーシート　※こちらに貼りつけ※'!AQ22</f>
        <v>0</v>
      </c>
      <c r="M21" s="49">
        <f>'男子エントリーシート　※こちらに貼りつけ※'!AP22</f>
        <v>0</v>
      </c>
      <c r="N21" s="50">
        <f>'男子エントリーシート　※こちらに貼りつけ※'!AR22</f>
        <v>0</v>
      </c>
      <c r="O21" s="50">
        <f>'男子エントリーシート　※こちらに貼りつけ※'!AS22</f>
        <v>0</v>
      </c>
      <c r="P21" s="35"/>
      <c r="Q21" s="35"/>
      <c r="R21" s="46">
        <f>'男子エントリーシート　※こちらに貼りつけ※'!M76</f>
        <v>0</v>
      </c>
      <c r="S21" s="49">
        <f>'男子エントリーシート　※こちらに貼りつけ※'!L76</f>
        <v>0</v>
      </c>
      <c r="T21" s="50">
        <f>'男子エントリーシート　※こちらに貼りつけ※'!N76</f>
        <v>0</v>
      </c>
      <c r="U21" s="50">
        <f>'男子エントリーシート　※こちらに貼りつけ※'!O76</f>
        <v>0</v>
      </c>
      <c r="V21" s="35"/>
      <c r="W21" s="46">
        <f>'男子エントリーシート　※こちらに貼りつけ※'!AB76</f>
        <v>0</v>
      </c>
      <c r="X21" s="49">
        <f>'男子エントリーシート　※こちらに貼りつけ※'!AA76</f>
        <v>0</v>
      </c>
      <c r="Y21" s="50">
        <f>'男子エントリーシート　※こちらに貼りつけ※'!AC76</f>
        <v>0</v>
      </c>
      <c r="Z21" s="50">
        <f>'男子エントリーシート　※こちらに貼りつけ※'!AD76</f>
        <v>0</v>
      </c>
      <c r="AA21" s="35"/>
      <c r="AB21" s="46">
        <f>'男子エントリーシート　※こちらに貼りつけ※'!AQ76</f>
        <v>0</v>
      </c>
      <c r="AC21" s="49">
        <f>'男子エントリーシート　※こちらに貼りつけ※'!AP76</f>
        <v>0</v>
      </c>
      <c r="AD21" s="50">
        <f>'男子エントリーシート　※こちらに貼りつけ※'!AR76</f>
        <v>0</v>
      </c>
      <c r="AE21" s="50">
        <f>'男子エントリーシート　※こちらに貼りつけ※'!AS76</f>
        <v>0</v>
      </c>
      <c r="AF21" s="51"/>
      <c r="AG21" s="35"/>
      <c r="AH21" s="46">
        <f>'男子エントリーシート　※こちらに貼りつけ※'!BG22</f>
        <v>0</v>
      </c>
      <c r="AI21" s="49">
        <f>'男子エントリーシート　※こちらに貼りつけ※'!BF22</f>
        <v>0</v>
      </c>
      <c r="AJ21" s="50">
        <f>'男子エントリーシート　※こちらに貼りつけ※'!BH22</f>
        <v>0</v>
      </c>
      <c r="AK21" s="50">
        <f>'男子エントリーシート　※こちらに貼りつけ※'!BI22</f>
        <v>0</v>
      </c>
      <c r="AL21" s="35"/>
      <c r="AM21" s="46">
        <f>'男子エントリーシート　※こちらに貼りつけ※'!BV22</f>
        <v>0</v>
      </c>
      <c r="AN21" s="49">
        <f>'男子エントリーシート　※こちらに貼りつけ※'!BU22</f>
        <v>0</v>
      </c>
      <c r="AO21" s="50">
        <f>'男子エントリーシート　※こちらに貼りつけ※'!BW22</f>
        <v>0</v>
      </c>
      <c r="AP21" s="50">
        <f>'男子エントリーシート　※こちらに貼りつけ※'!BX22</f>
        <v>0</v>
      </c>
      <c r="AQ21" s="35"/>
      <c r="AR21" s="46">
        <f>'男子エントリーシート　※こちらに貼りつけ※'!CK22</f>
        <v>0</v>
      </c>
      <c r="AS21" s="49">
        <f>'男子エントリーシート　※こちらに貼りつけ※'!CJ22</f>
        <v>0</v>
      </c>
      <c r="AT21" s="50">
        <f>'男子エントリーシート　※こちらに貼りつけ※'!CL22</f>
        <v>0</v>
      </c>
      <c r="AU21" s="50">
        <f>'男子エントリーシート　※こちらに貼りつけ※'!CM22</f>
        <v>0</v>
      </c>
      <c r="AV21" s="35"/>
    </row>
    <row r="22" spans="1:48" s="38" customFormat="1" ht="30.75" customHeight="1">
      <c r="A22" s="35"/>
      <c r="B22" s="46">
        <f>'男子エントリーシート　※こちらに貼りつけ※'!M23</f>
        <v>0</v>
      </c>
      <c r="C22" s="49">
        <f>'男子エントリーシート　※こちらに貼りつけ※'!L23</f>
        <v>0</v>
      </c>
      <c r="D22" s="50">
        <f>'男子エントリーシート　※こちらに貼りつけ※'!N23</f>
        <v>0</v>
      </c>
      <c r="E22" s="50">
        <f>'男子エントリーシート　※こちらに貼りつけ※'!O23</f>
        <v>0</v>
      </c>
      <c r="F22" s="35"/>
      <c r="G22" s="46">
        <f>'男子エントリーシート　※こちらに貼りつけ※'!AB23</f>
        <v>0</v>
      </c>
      <c r="H22" s="49">
        <f>'男子エントリーシート　※こちらに貼りつけ※'!AA23</f>
        <v>0</v>
      </c>
      <c r="I22" s="50">
        <f>'男子エントリーシート　※こちらに貼りつけ※'!AC23</f>
        <v>0</v>
      </c>
      <c r="J22" s="50">
        <f>'男子エントリーシート　※こちらに貼りつけ※'!AD23</f>
        <v>0</v>
      </c>
      <c r="K22" s="35"/>
      <c r="L22" s="46">
        <f>'男子エントリーシート　※こちらに貼りつけ※'!AQ23</f>
        <v>0</v>
      </c>
      <c r="M22" s="49">
        <f>'男子エントリーシート　※こちらに貼りつけ※'!AP23</f>
        <v>0</v>
      </c>
      <c r="N22" s="50">
        <f>'男子エントリーシート　※こちらに貼りつけ※'!AR23</f>
        <v>0</v>
      </c>
      <c r="O22" s="50">
        <f>'男子エントリーシート　※こちらに貼りつけ※'!AS23</f>
        <v>0</v>
      </c>
      <c r="P22" s="35"/>
      <c r="Q22" s="35"/>
      <c r="R22" s="46">
        <f>'男子エントリーシート　※こちらに貼りつけ※'!M77</f>
        <v>0</v>
      </c>
      <c r="S22" s="49">
        <f>'男子エントリーシート　※こちらに貼りつけ※'!L77</f>
        <v>0</v>
      </c>
      <c r="T22" s="50">
        <f>'男子エントリーシート　※こちらに貼りつけ※'!N77</f>
        <v>0</v>
      </c>
      <c r="U22" s="50">
        <f>'男子エントリーシート　※こちらに貼りつけ※'!O77</f>
        <v>0</v>
      </c>
      <c r="V22" s="35"/>
      <c r="W22" s="46">
        <f>'男子エントリーシート　※こちらに貼りつけ※'!AB77</f>
        <v>0</v>
      </c>
      <c r="X22" s="49">
        <f>'男子エントリーシート　※こちらに貼りつけ※'!AA77</f>
        <v>0</v>
      </c>
      <c r="Y22" s="50">
        <f>'男子エントリーシート　※こちらに貼りつけ※'!AC77</f>
        <v>0</v>
      </c>
      <c r="Z22" s="50">
        <f>'男子エントリーシート　※こちらに貼りつけ※'!AD77</f>
        <v>0</v>
      </c>
      <c r="AA22" s="35"/>
      <c r="AB22" s="46">
        <f>'男子エントリーシート　※こちらに貼りつけ※'!AQ77</f>
        <v>0</v>
      </c>
      <c r="AC22" s="49">
        <f>'男子エントリーシート　※こちらに貼りつけ※'!AP77</f>
        <v>0</v>
      </c>
      <c r="AD22" s="50">
        <f>'男子エントリーシート　※こちらに貼りつけ※'!AR77</f>
        <v>0</v>
      </c>
      <c r="AE22" s="50">
        <f>'男子エントリーシート　※こちらに貼りつけ※'!AS77</f>
        <v>0</v>
      </c>
      <c r="AF22" s="51"/>
      <c r="AG22" s="35"/>
      <c r="AH22" s="46">
        <f>'男子エントリーシート　※こちらに貼りつけ※'!BG23</f>
        <v>0</v>
      </c>
      <c r="AI22" s="49">
        <f>'男子エントリーシート　※こちらに貼りつけ※'!BF23</f>
        <v>0</v>
      </c>
      <c r="AJ22" s="50">
        <f>'男子エントリーシート　※こちらに貼りつけ※'!BH23</f>
        <v>0</v>
      </c>
      <c r="AK22" s="50">
        <f>'男子エントリーシート　※こちらに貼りつけ※'!BI23</f>
        <v>0</v>
      </c>
      <c r="AL22" s="35"/>
      <c r="AM22" s="46">
        <f>'男子エントリーシート　※こちらに貼りつけ※'!BV23</f>
        <v>0</v>
      </c>
      <c r="AN22" s="49">
        <f>'男子エントリーシート　※こちらに貼りつけ※'!BU23</f>
        <v>0</v>
      </c>
      <c r="AO22" s="50">
        <f>'男子エントリーシート　※こちらに貼りつけ※'!BW23</f>
        <v>0</v>
      </c>
      <c r="AP22" s="50">
        <f>'男子エントリーシート　※こちらに貼りつけ※'!BX23</f>
        <v>0</v>
      </c>
      <c r="AQ22" s="35"/>
      <c r="AR22" s="46">
        <f>'男子エントリーシート　※こちらに貼りつけ※'!CK23</f>
        <v>0</v>
      </c>
      <c r="AS22" s="49">
        <f>'男子エントリーシート　※こちらに貼りつけ※'!CJ23</f>
        <v>0</v>
      </c>
      <c r="AT22" s="50">
        <f>'男子エントリーシート　※こちらに貼りつけ※'!CL23</f>
        <v>0</v>
      </c>
      <c r="AU22" s="50">
        <f>'男子エントリーシート　※こちらに貼りつけ※'!CM23</f>
        <v>0</v>
      </c>
      <c r="AV22" s="35"/>
    </row>
    <row r="23" spans="1:48" s="38" customFormat="1" ht="30.75" customHeight="1">
      <c r="A23" s="35"/>
      <c r="B23" s="46">
        <f>'男子エントリーシート　※こちらに貼りつけ※'!M24</f>
        <v>0</v>
      </c>
      <c r="C23" s="49">
        <f>'男子エントリーシート　※こちらに貼りつけ※'!L24</f>
        <v>0</v>
      </c>
      <c r="D23" s="50">
        <f>'男子エントリーシート　※こちらに貼りつけ※'!N24</f>
        <v>0</v>
      </c>
      <c r="E23" s="50">
        <f>'男子エントリーシート　※こちらに貼りつけ※'!O24</f>
        <v>0</v>
      </c>
      <c r="F23" s="35"/>
      <c r="G23" s="46">
        <f>'男子エントリーシート　※こちらに貼りつけ※'!AB24</f>
        <v>0</v>
      </c>
      <c r="H23" s="49">
        <f>'男子エントリーシート　※こちらに貼りつけ※'!AA24</f>
        <v>0</v>
      </c>
      <c r="I23" s="50">
        <f>'男子エントリーシート　※こちらに貼りつけ※'!AC24</f>
        <v>0</v>
      </c>
      <c r="J23" s="50">
        <f>'男子エントリーシート　※こちらに貼りつけ※'!AD24</f>
        <v>0</v>
      </c>
      <c r="K23" s="35"/>
      <c r="L23" s="46">
        <f>'男子エントリーシート　※こちらに貼りつけ※'!AQ24</f>
        <v>0</v>
      </c>
      <c r="M23" s="49">
        <f>'男子エントリーシート　※こちらに貼りつけ※'!AP24</f>
        <v>0</v>
      </c>
      <c r="N23" s="50">
        <f>'男子エントリーシート　※こちらに貼りつけ※'!AR24</f>
        <v>0</v>
      </c>
      <c r="O23" s="50">
        <f>'男子エントリーシート　※こちらに貼りつけ※'!AS24</f>
        <v>0</v>
      </c>
      <c r="P23" s="35"/>
      <c r="Q23" s="35"/>
      <c r="R23" s="46">
        <f>'男子エントリーシート　※こちらに貼りつけ※'!M78</f>
        <v>0</v>
      </c>
      <c r="S23" s="49">
        <f>'男子エントリーシート　※こちらに貼りつけ※'!L78</f>
        <v>0</v>
      </c>
      <c r="T23" s="50">
        <f>'男子エントリーシート　※こちらに貼りつけ※'!N78</f>
        <v>0</v>
      </c>
      <c r="U23" s="50">
        <f>'男子エントリーシート　※こちらに貼りつけ※'!O78</f>
        <v>0</v>
      </c>
      <c r="V23" s="35"/>
      <c r="W23" s="46">
        <f>'男子エントリーシート　※こちらに貼りつけ※'!AB78</f>
        <v>0</v>
      </c>
      <c r="X23" s="49">
        <f>'男子エントリーシート　※こちらに貼りつけ※'!AA78</f>
        <v>0</v>
      </c>
      <c r="Y23" s="50">
        <f>'男子エントリーシート　※こちらに貼りつけ※'!AC78</f>
        <v>0</v>
      </c>
      <c r="Z23" s="50">
        <f>'男子エントリーシート　※こちらに貼りつけ※'!AD78</f>
        <v>0</v>
      </c>
      <c r="AA23" s="35"/>
      <c r="AB23" s="46">
        <f>'男子エントリーシート　※こちらに貼りつけ※'!AQ78</f>
        <v>0</v>
      </c>
      <c r="AC23" s="49">
        <f>'男子エントリーシート　※こちらに貼りつけ※'!AP78</f>
        <v>0</v>
      </c>
      <c r="AD23" s="50">
        <f>'男子エントリーシート　※こちらに貼りつけ※'!AR78</f>
        <v>0</v>
      </c>
      <c r="AE23" s="50">
        <f>'男子エントリーシート　※こちらに貼りつけ※'!AS78</f>
        <v>0</v>
      </c>
      <c r="AF23" s="51"/>
      <c r="AG23" s="35"/>
      <c r="AH23" s="46">
        <f>'男子エントリーシート　※こちらに貼りつけ※'!BG24</f>
        <v>0</v>
      </c>
      <c r="AI23" s="49">
        <f>'男子エントリーシート　※こちらに貼りつけ※'!BF24</f>
        <v>0</v>
      </c>
      <c r="AJ23" s="50">
        <f>'男子エントリーシート　※こちらに貼りつけ※'!BH24</f>
        <v>0</v>
      </c>
      <c r="AK23" s="50">
        <f>'男子エントリーシート　※こちらに貼りつけ※'!BI24</f>
        <v>0</v>
      </c>
      <c r="AL23" s="35"/>
      <c r="AM23" s="46">
        <f>'男子エントリーシート　※こちらに貼りつけ※'!BV24</f>
        <v>0</v>
      </c>
      <c r="AN23" s="49">
        <f>'男子エントリーシート　※こちらに貼りつけ※'!BU24</f>
        <v>0</v>
      </c>
      <c r="AO23" s="50">
        <f>'男子エントリーシート　※こちらに貼りつけ※'!BW24</f>
        <v>0</v>
      </c>
      <c r="AP23" s="50">
        <f>'男子エントリーシート　※こちらに貼りつけ※'!BX24</f>
        <v>0</v>
      </c>
      <c r="AQ23" s="35"/>
      <c r="AR23" s="46">
        <f>'男子エントリーシート　※こちらに貼りつけ※'!CK24</f>
        <v>0</v>
      </c>
      <c r="AS23" s="49">
        <f>'男子エントリーシート　※こちらに貼りつけ※'!CJ24</f>
        <v>0</v>
      </c>
      <c r="AT23" s="50">
        <f>'男子エントリーシート　※こちらに貼りつけ※'!CL24</f>
        <v>0</v>
      </c>
      <c r="AU23" s="50">
        <f>'男子エントリーシート　※こちらに貼りつけ※'!CM24</f>
        <v>0</v>
      </c>
      <c r="AV23" s="35"/>
    </row>
    <row r="24" spans="1:48" s="38" customFormat="1" ht="30.75" customHeight="1">
      <c r="A24" s="35"/>
      <c r="B24" s="46">
        <f>'男子エントリーシート　※こちらに貼りつけ※'!M25</f>
        <v>0</v>
      </c>
      <c r="C24" s="49">
        <f>'男子エントリーシート　※こちらに貼りつけ※'!L25</f>
        <v>0</v>
      </c>
      <c r="D24" s="50">
        <f>'男子エントリーシート　※こちらに貼りつけ※'!N25</f>
        <v>0</v>
      </c>
      <c r="E24" s="50">
        <f>'男子エントリーシート　※こちらに貼りつけ※'!O25</f>
        <v>0</v>
      </c>
      <c r="F24" s="35"/>
      <c r="G24" s="46">
        <f>'男子エントリーシート　※こちらに貼りつけ※'!AB25</f>
        <v>0</v>
      </c>
      <c r="H24" s="49">
        <f>'男子エントリーシート　※こちらに貼りつけ※'!AA25</f>
        <v>0</v>
      </c>
      <c r="I24" s="50">
        <f>'男子エントリーシート　※こちらに貼りつけ※'!AC25</f>
        <v>0</v>
      </c>
      <c r="J24" s="50">
        <f>'男子エントリーシート　※こちらに貼りつけ※'!AD25</f>
        <v>0</v>
      </c>
      <c r="K24" s="35"/>
      <c r="L24" s="46">
        <f>'男子エントリーシート　※こちらに貼りつけ※'!AQ25</f>
        <v>0</v>
      </c>
      <c r="M24" s="49">
        <f>'男子エントリーシート　※こちらに貼りつけ※'!AP25</f>
        <v>0</v>
      </c>
      <c r="N24" s="50">
        <f>'男子エントリーシート　※こちらに貼りつけ※'!AR25</f>
        <v>0</v>
      </c>
      <c r="O24" s="50">
        <f>'男子エントリーシート　※こちらに貼りつけ※'!AS25</f>
        <v>0</v>
      </c>
      <c r="P24" s="35"/>
      <c r="Q24" s="35"/>
      <c r="R24" s="46">
        <f>'男子エントリーシート　※こちらに貼りつけ※'!M79</f>
        <v>0</v>
      </c>
      <c r="S24" s="49">
        <f>'男子エントリーシート　※こちらに貼りつけ※'!L79</f>
        <v>0</v>
      </c>
      <c r="T24" s="50">
        <f>'男子エントリーシート　※こちらに貼りつけ※'!N79</f>
        <v>0</v>
      </c>
      <c r="U24" s="50">
        <f>'男子エントリーシート　※こちらに貼りつけ※'!O79</f>
        <v>0</v>
      </c>
      <c r="V24" s="35"/>
      <c r="W24" s="46">
        <f>'男子エントリーシート　※こちらに貼りつけ※'!AB79</f>
        <v>0</v>
      </c>
      <c r="X24" s="49">
        <f>'男子エントリーシート　※こちらに貼りつけ※'!AA79</f>
        <v>0</v>
      </c>
      <c r="Y24" s="50">
        <f>'男子エントリーシート　※こちらに貼りつけ※'!AC79</f>
        <v>0</v>
      </c>
      <c r="Z24" s="50">
        <f>'男子エントリーシート　※こちらに貼りつけ※'!AD79</f>
        <v>0</v>
      </c>
      <c r="AA24" s="35"/>
      <c r="AB24" s="46">
        <f>'男子エントリーシート　※こちらに貼りつけ※'!AQ79</f>
        <v>0</v>
      </c>
      <c r="AC24" s="49">
        <f>'男子エントリーシート　※こちらに貼りつけ※'!AP79</f>
        <v>0</v>
      </c>
      <c r="AD24" s="50">
        <f>'男子エントリーシート　※こちらに貼りつけ※'!AR79</f>
        <v>0</v>
      </c>
      <c r="AE24" s="50">
        <f>'男子エントリーシート　※こちらに貼りつけ※'!AS79</f>
        <v>0</v>
      </c>
      <c r="AF24" s="51"/>
      <c r="AG24" s="35"/>
      <c r="AH24" s="46">
        <f>'男子エントリーシート　※こちらに貼りつけ※'!BG25</f>
        <v>0</v>
      </c>
      <c r="AI24" s="49">
        <f>'男子エントリーシート　※こちらに貼りつけ※'!BF25</f>
        <v>0</v>
      </c>
      <c r="AJ24" s="50">
        <f>'男子エントリーシート　※こちらに貼りつけ※'!BH25</f>
        <v>0</v>
      </c>
      <c r="AK24" s="50">
        <f>'男子エントリーシート　※こちらに貼りつけ※'!BI25</f>
        <v>0</v>
      </c>
      <c r="AL24" s="35"/>
      <c r="AM24" s="46">
        <f>'男子エントリーシート　※こちらに貼りつけ※'!BV25</f>
        <v>0</v>
      </c>
      <c r="AN24" s="49">
        <f>'男子エントリーシート　※こちらに貼りつけ※'!BU25</f>
        <v>0</v>
      </c>
      <c r="AO24" s="50">
        <f>'男子エントリーシート　※こちらに貼りつけ※'!BW25</f>
        <v>0</v>
      </c>
      <c r="AP24" s="50">
        <f>'男子エントリーシート　※こちらに貼りつけ※'!BX25</f>
        <v>0</v>
      </c>
      <c r="AQ24" s="35"/>
      <c r="AR24" s="46">
        <f>'男子エントリーシート　※こちらに貼りつけ※'!CK25</f>
        <v>0</v>
      </c>
      <c r="AS24" s="49">
        <f>'男子エントリーシート　※こちらに貼りつけ※'!CJ25</f>
        <v>0</v>
      </c>
      <c r="AT24" s="50">
        <f>'男子エントリーシート　※こちらに貼りつけ※'!CL25</f>
        <v>0</v>
      </c>
      <c r="AU24" s="50">
        <f>'男子エントリーシート　※こちらに貼りつけ※'!CM25</f>
        <v>0</v>
      </c>
      <c r="AV24" s="35"/>
    </row>
    <row r="25" spans="1:48" s="38" customFormat="1" ht="30.75" customHeight="1">
      <c r="A25" s="35"/>
      <c r="B25" s="46">
        <f>'男子エントリーシート　※こちらに貼りつけ※'!M26</f>
        <v>0</v>
      </c>
      <c r="C25" s="49">
        <f>'男子エントリーシート　※こちらに貼りつけ※'!L26</f>
        <v>0</v>
      </c>
      <c r="D25" s="50">
        <f>'男子エントリーシート　※こちらに貼りつけ※'!N26</f>
        <v>0</v>
      </c>
      <c r="E25" s="50">
        <f>'男子エントリーシート　※こちらに貼りつけ※'!O26</f>
        <v>0</v>
      </c>
      <c r="F25" s="35"/>
      <c r="G25" s="46">
        <f>'男子エントリーシート　※こちらに貼りつけ※'!AB26</f>
        <v>0</v>
      </c>
      <c r="H25" s="49">
        <f>'男子エントリーシート　※こちらに貼りつけ※'!AA26</f>
        <v>0</v>
      </c>
      <c r="I25" s="50">
        <f>'男子エントリーシート　※こちらに貼りつけ※'!AC26</f>
        <v>0</v>
      </c>
      <c r="J25" s="50">
        <f>'男子エントリーシート　※こちらに貼りつけ※'!AD26</f>
        <v>0</v>
      </c>
      <c r="K25" s="35"/>
      <c r="L25" s="46">
        <f>'男子エントリーシート　※こちらに貼りつけ※'!AQ26</f>
        <v>0</v>
      </c>
      <c r="M25" s="49">
        <f>'男子エントリーシート　※こちらに貼りつけ※'!AP26</f>
        <v>0</v>
      </c>
      <c r="N25" s="50">
        <f>'男子エントリーシート　※こちらに貼りつけ※'!AR26</f>
        <v>0</v>
      </c>
      <c r="O25" s="50">
        <f>'男子エントリーシート　※こちらに貼りつけ※'!AS26</f>
        <v>0</v>
      </c>
      <c r="P25" s="35"/>
      <c r="Q25" s="35"/>
      <c r="R25" s="46">
        <f>'男子エントリーシート　※こちらに貼りつけ※'!M80</f>
        <v>0</v>
      </c>
      <c r="S25" s="49">
        <f>'男子エントリーシート　※こちらに貼りつけ※'!L80</f>
        <v>0</v>
      </c>
      <c r="T25" s="50">
        <f>'男子エントリーシート　※こちらに貼りつけ※'!N80</f>
        <v>0</v>
      </c>
      <c r="U25" s="50">
        <f>'男子エントリーシート　※こちらに貼りつけ※'!O80</f>
        <v>0</v>
      </c>
      <c r="V25" s="35"/>
      <c r="W25" s="46">
        <f>'男子エントリーシート　※こちらに貼りつけ※'!AB80</f>
        <v>0</v>
      </c>
      <c r="X25" s="49">
        <f>'男子エントリーシート　※こちらに貼りつけ※'!AA80</f>
        <v>0</v>
      </c>
      <c r="Y25" s="50">
        <f>'男子エントリーシート　※こちらに貼りつけ※'!AC80</f>
        <v>0</v>
      </c>
      <c r="Z25" s="50">
        <f>'男子エントリーシート　※こちらに貼りつけ※'!AD80</f>
        <v>0</v>
      </c>
      <c r="AA25" s="35"/>
      <c r="AB25" s="46">
        <f>'男子エントリーシート　※こちらに貼りつけ※'!AQ80</f>
        <v>0</v>
      </c>
      <c r="AC25" s="49">
        <f>'男子エントリーシート　※こちらに貼りつけ※'!AP80</f>
        <v>0</v>
      </c>
      <c r="AD25" s="50">
        <f>'男子エントリーシート　※こちらに貼りつけ※'!AR80</f>
        <v>0</v>
      </c>
      <c r="AE25" s="50">
        <f>'男子エントリーシート　※こちらに貼りつけ※'!AS80</f>
        <v>0</v>
      </c>
      <c r="AF25" s="51"/>
      <c r="AG25" s="35"/>
      <c r="AH25" s="46">
        <f>'男子エントリーシート　※こちらに貼りつけ※'!BG26</f>
        <v>0</v>
      </c>
      <c r="AI25" s="49">
        <f>'男子エントリーシート　※こちらに貼りつけ※'!BF26</f>
        <v>0</v>
      </c>
      <c r="AJ25" s="50">
        <f>'男子エントリーシート　※こちらに貼りつけ※'!BH26</f>
        <v>0</v>
      </c>
      <c r="AK25" s="50">
        <f>'男子エントリーシート　※こちらに貼りつけ※'!BI26</f>
        <v>0</v>
      </c>
      <c r="AL25" s="35"/>
      <c r="AM25" s="46">
        <f>'男子エントリーシート　※こちらに貼りつけ※'!BV26</f>
        <v>0</v>
      </c>
      <c r="AN25" s="49">
        <f>'男子エントリーシート　※こちらに貼りつけ※'!BU26</f>
        <v>0</v>
      </c>
      <c r="AO25" s="50">
        <f>'男子エントリーシート　※こちらに貼りつけ※'!BW26</f>
        <v>0</v>
      </c>
      <c r="AP25" s="50">
        <f>'男子エントリーシート　※こちらに貼りつけ※'!BX26</f>
        <v>0</v>
      </c>
      <c r="AQ25" s="35"/>
      <c r="AR25" s="46">
        <f>'男子エントリーシート　※こちらに貼りつけ※'!CK26</f>
        <v>0</v>
      </c>
      <c r="AS25" s="49">
        <f>'男子エントリーシート　※こちらに貼りつけ※'!CJ26</f>
        <v>0</v>
      </c>
      <c r="AT25" s="50">
        <f>'男子エントリーシート　※こちらに貼りつけ※'!CL26</f>
        <v>0</v>
      </c>
      <c r="AU25" s="50">
        <f>'男子エントリーシート　※こちらに貼りつけ※'!CM26</f>
        <v>0</v>
      </c>
      <c r="AV25" s="35"/>
    </row>
    <row r="26" spans="1:48" s="38" customFormat="1" ht="30.7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1:48" s="153" customFormat="1" ht="30.75" customHeight="1">
      <c r="A27" s="151"/>
      <c r="B27" s="151">
        <v>4</v>
      </c>
      <c r="C27" s="151"/>
      <c r="D27" s="151"/>
      <c r="E27" s="151"/>
      <c r="F27" s="151"/>
      <c r="G27" s="151">
        <v>5</v>
      </c>
      <c r="H27" s="151"/>
      <c r="I27" s="151"/>
      <c r="J27" s="151"/>
      <c r="K27" s="151"/>
      <c r="L27" s="151">
        <v>6</v>
      </c>
      <c r="M27" s="151"/>
      <c r="N27" s="151"/>
      <c r="O27" s="151"/>
      <c r="P27" s="151"/>
      <c r="Q27" s="151"/>
      <c r="R27" s="151">
        <v>10</v>
      </c>
      <c r="S27" s="151"/>
      <c r="T27" s="151"/>
      <c r="U27" s="151"/>
      <c r="V27" s="151"/>
      <c r="W27" s="151">
        <v>11</v>
      </c>
      <c r="X27" s="151"/>
      <c r="Y27" s="151"/>
      <c r="Z27" s="151"/>
      <c r="AA27" s="151"/>
      <c r="AB27" s="151">
        <v>12</v>
      </c>
      <c r="AC27" s="151"/>
      <c r="AD27" s="151"/>
      <c r="AE27" s="151"/>
      <c r="AF27" s="151"/>
      <c r="AG27" s="151"/>
      <c r="AH27" s="151">
        <v>16</v>
      </c>
      <c r="AI27" s="151"/>
      <c r="AJ27" s="151"/>
      <c r="AK27" s="151"/>
      <c r="AL27" s="151"/>
      <c r="AM27" s="151">
        <v>17</v>
      </c>
      <c r="AN27" s="151"/>
      <c r="AO27" s="151"/>
      <c r="AP27" s="151"/>
      <c r="AQ27" s="151"/>
      <c r="AR27" s="151">
        <v>18</v>
      </c>
      <c r="AS27" s="151"/>
      <c r="AT27" s="151"/>
      <c r="AU27" s="151"/>
      <c r="AV27" s="151"/>
    </row>
    <row r="28" spans="1:48" s="38" customFormat="1" ht="30.75" customHeight="1">
      <c r="A28" s="35"/>
      <c r="B28" s="403">
        <f>'男子エントリーシート　※こちらに貼りつけ※'!L29</f>
        <v>0</v>
      </c>
      <c r="C28" s="404"/>
      <c r="D28" s="404"/>
      <c r="E28" s="405"/>
      <c r="F28" s="35"/>
      <c r="G28" s="403">
        <f>'男子エントリーシート　※こちらに貼りつけ※'!AA29</f>
        <v>0</v>
      </c>
      <c r="H28" s="404"/>
      <c r="I28" s="404"/>
      <c r="J28" s="405"/>
      <c r="K28" s="35"/>
      <c r="L28" s="403">
        <f>'男子エントリーシート　※こちらに貼りつけ※'!AP29</f>
        <v>0</v>
      </c>
      <c r="M28" s="404"/>
      <c r="N28" s="404"/>
      <c r="O28" s="405"/>
      <c r="P28" s="39"/>
      <c r="Q28" s="39"/>
      <c r="R28" s="403">
        <f>'男子エントリーシート　※こちらに貼りつけ※'!L83</f>
        <v>0</v>
      </c>
      <c r="S28" s="404"/>
      <c r="T28" s="404"/>
      <c r="U28" s="405"/>
      <c r="V28" s="35"/>
      <c r="W28" s="403">
        <f>'男子エントリーシート　※こちらに貼りつけ※'!AA83</f>
        <v>0</v>
      </c>
      <c r="X28" s="404"/>
      <c r="Y28" s="404"/>
      <c r="Z28" s="405"/>
      <c r="AA28" s="35"/>
      <c r="AB28" s="403">
        <f>'男子エントリーシート　※こちらに貼りつけ※'!AP83</f>
        <v>0</v>
      </c>
      <c r="AC28" s="404"/>
      <c r="AD28" s="404"/>
      <c r="AE28" s="405"/>
      <c r="AF28" s="40"/>
      <c r="AG28" s="39"/>
      <c r="AH28" s="406">
        <f>'男子エントリーシート　※こちらに貼りつけ※'!BF29</f>
        <v>0</v>
      </c>
      <c r="AI28" s="407"/>
      <c r="AJ28" s="407"/>
      <c r="AK28" s="408"/>
      <c r="AL28" s="39"/>
      <c r="AM28" s="403">
        <f>'男子エントリーシート　※こちらに貼りつけ※'!BU29</f>
        <v>0</v>
      </c>
      <c r="AN28" s="404"/>
      <c r="AO28" s="404"/>
      <c r="AP28" s="405"/>
      <c r="AQ28" s="39"/>
      <c r="AR28" s="403">
        <f>'男子エントリーシート　※こちらに貼りつけ※'!CJ29</f>
        <v>0</v>
      </c>
      <c r="AS28" s="404"/>
      <c r="AT28" s="404"/>
      <c r="AU28" s="405"/>
      <c r="AV28" s="39"/>
    </row>
    <row r="29" spans="1:48" s="38" customFormat="1" ht="30.75" customHeight="1">
      <c r="A29" s="35"/>
      <c r="B29" s="41" t="s">
        <v>175</v>
      </c>
      <c r="C29" s="42">
        <f>'男子エントリーシート　※こちらに貼りつけ※'!L31</f>
        <v>0</v>
      </c>
      <c r="D29" s="43"/>
      <c r="E29" s="44"/>
      <c r="F29" s="35"/>
      <c r="G29" s="41" t="s">
        <v>175</v>
      </c>
      <c r="H29" s="42">
        <f>'男子エントリーシート　※こちらに貼りつけ※'!AA31</f>
        <v>0</v>
      </c>
      <c r="I29" s="43"/>
      <c r="J29" s="44"/>
      <c r="K29" s="35"/>
      <c r="L29" s="41" t="s">
        <v>175</v>
      </c>
      <c r="M29" s="42">
        <f>'男子エントリーシート　※こちらに貼りつけ※'!AP31</f>
        <v>0</v>
      </c>
      <c r="N29" s="43"/>
      <c r="O29" s="44"/>
      <c r="P29" s="35"/>
      <c r="Q29" s="35"/>
      <c r="R29" s="46" t="s">
        <v>175</v>
      </c>
      <c r="S29" s="42">
        <f>'男子エントリーシート　※こちらに貼りつけ※'!L85</f>
        <v>0</v>
      </c>
      <c r="T29" s="43"/>
      <c r="U29" s="52"/>
      <c r="V29" s="35"/>
      <c r="W29" s="41" t="s">
        <v>175</v>
      </c>
      <c r="X29" s="42">
        <f>'男子エントリーシート　※こちらに貼りつけ※'!AA85</f>
        <v>0</v>
      </c>
      <c r="Y29" s="43"/>
      <c r="Z29" s="44"/>
      <c r="AA29" s="35"/>
      <c r="AB29" s="41" t="s">
        <v>175</v>
      </c>
      <c r="AC29" s="42">
        <f>'男子エントリーシート　※こちらに貼りつけ※'!AP85</f>
        <v>0</v>
      </c>
      <c r="AD29" s="43"/>
      <c r="AE29" s="44"/>
      <c r="AF29" s="45"/>
      <c r="AG29" s="35"/>
      <c r="AH29" s="53" t="s">
        <v>175</v>
      </c>
      <c r="AI29" s="54">
        <f>'男子エントリーシート　※こちらに貼りつけ※'!BF31</f>
        <v>0</v>
      </c>
      <c r="AJ29" s="55"/>
      <c r="AK29" s="56"/>
      <c r="AL29" s="35"/>
      <c r="AM29" s="41" t="s">
        <v>175</v>
      </c>
      <c r="AN29" s="42">
        <f>'男子エントリーシート　※こちらに貼りつけ※'!BU31</f>
        <v>0</v>
      </c>
      <c r="AO29" s="43"/>
      <c r="AP29" s="44"/>
      <c r="AQ29" s="35"/>
      <c r="AR29" s="41" t="s">
        <v>175</v>
      </c>
      <c r="AS29" s="42">
        <f>'男子エントリーシート　※こちらに貼りつけ※'!CJ31</f>
        <v>0</v>
      </c>
      <c r="AT29" s="43"/>
      <c r="AU29" s="44"/>
      <c r="AV29" s="35"/>
    </row>
    <row r="30" spans="1:48" s="38" customFormat="1" ht="30.75" customHeight="1">
      <c r="A30" s="35"/>
      <c r="B30" s="41" t="s">
        <v>77</v>
      </c>
      <c r="C30" s="42">
        <f>'男子エントリーシート　※こちらに貼りつけ※'!L32</f>
        <v>0</v>
      </c>
      <c r="D30" s="43"/>
      <c r="E30" s="44"/>
      <c r="F30" s="35"/>
      <c r="G30" s="41" t="s">
        <v>77</v>
      </c>
      <c r="H30" s="42">
        <f>'男子エントリーシート　※こちらに貼りつけ※'!AA32</f>
        <v>0</v>
      </c>
      <c r="I30" s="43"/>
      <c r="J30" s="44"/>
      <c r="K30" s="35"/>
      <c r="L30" s="41" t="s">
        <v>77</v>
      </c>
      <c r="M30" s="42">
        <f>'男子エントリーシート　※こちらに貼りつけ※'!AP32</f>
        <v>0</v>
      </c>
      <c r="N30" s="43"/>
      <c r="O30" s="44"/>
      <c r="P30" s="35"/>
      <c r="Q30" s="35"/>
      <c r="R30" s="46" t="s">
        <v>77</v>
      </c>
      <c r="S30" s="42">
        <f>'男子エントリーシート　※こちらに貼りつけ※'!L86</f>
        <v>0</v>
      </c>
      <c r="T30" s="43"/>
      <c r="U30" s="52"/>
      <c r="V30" s="35"/>
      <c r="W30" s="41" t="s">
        <v>77</v>
      </c>
      <c r="X30" s="42">
        <f>'男子エントリーシート　※こちらに貼りつけ※'!AA86</f>
        <v>0</v>
      </c>
      <c r="Y30" s="43"/>
      <c r="Z30" s="44"/>
      <c r="AA30" s="35"/>
      <c r="AB30" s="41" t="s">
        <v>77</v>
      </c>
      <c r="AC30" s="42">
        <f>'男子エントリーシート　※こちらに貼りつけ※'!AP86</f>
        <v>0</v>
      </c>
      <c r="AD30" s="43"/>
      <c r="AE30" s="44"/>
      <c r="AF30" s="45"/>
      <c r="AG30" s="35"/>
      <c r="AH30" s="53" t="s">
        <v>77</v>
      </c>
      <c r="AI30" s="54">
        <f>'男子エントリーシート　※こちらに貼りつけ※'!BF32</f>
        <v>0</v>
      </c>
      <c r="AJ30" s="55"/>
      <c r="AK30" s="56"/>
      <c r="AL30" s="35"/>
      <c r="AM30" s="41" t="s">
        <v>77</v>
      </c>
      <c r="AN30" s="42">
        <f>'男子エントリーシート　※こちらに貼りつけ※'!BU32</f>
        <v>0</v>
      </c>
      <c r="AO30" s="43"/>
      <c r="AP30" s="44"/>
      <c r="AQ30" s="35"/>
      <c r="AR30" s="41" t="s">
        <v>77</v>
      </c>
      <c r="AS30" s="42">
        <f>'男子エントリーシート　※こちらに貼りつけ※'!CJ32</f>
        <v>0</v>
      </c>
      <c r="AT30" s="43"/>
      <c r="AU30" s="44"/>
      <c r="AV30" s="35"/>
    </row>
    <row r="31" spans="1:48" s="38" customFormat="1" ht="30.75" customHeight="1">
      <c r="A31" s="35"/>
      <c r="B31" s="41" t="s">
        <v>176</v>
      </c>
      <c r="C31" s="42">
        <f>'男子エントリーシート　※こちらに貼りつけ※'!L33</f>
        <v>0</v>
      </c>
      <c r="D31" s="43"/>
      <c r="E31" s="44"/>
      <c r="F31" s="35"/>
      <c r="G31" s="41" t="s">
        <v>176</v>
      </c>
      <c r="H31" s="42">
        <f>'男子エントリーシート　※こちらに貼りつけ※'!AA33</f>
        <v>0</v>
      </c>
      <c r="I31" s="43"/>
      <c r="J31" s="44"/>
      <c r="K31" s="35"/>
      <c r="L31" s="41" t="s">
        <v>176</v>
      </c>
      <c r="M31" s="42">
        <f>'男子エントリーシート　※こちらに貼りつけ※'!AP33</f>
        <v>0</v>
      </c>
      <c r="N31" s="43"/>
      <c r="O31" s="44"/>
      <c r="P31" s="35"/>
      <c r="Q31" s="35"/>
      <c r="R31" s="46" t="s">
        <v>192</v>
      </c>
      <c r="S31" s="42">
        <f>'男子エントリーシート　※こちらに貼りつけ※'!L87</f>
        <v>0</v>
      </c>
      <c r="T31" s="43"/>
      <c r="U31" s="52"/>
      <c r="V31" s="35"/>
      <c r="W31" s="41" t="s">
        <v>176</v>
      </c>
      <c r="X31" s="42">
        <f>'男子エントリーシート　※こちらに貼りつけ※'!AA87</f>
        <v>0</v>
      </c>
      <c r="Y31" s="43"/>
      <c r="Z31" s="44"/>
      <c r="AA31" s="35"/>
      <c r="AB31" s="41" t="s">
        <v>176</v>
      </c>
      <c r="AC31" s="42">
        <f>'男子エントリーシート　※こちらに貼りつけ※'!AP87</f>
        <v>0</v>
      </c>
      <c r="AD31" s="43"/>
      <c r="AE31" s="44"/>
      <c r="AF31" s="45"/>
      <c r="AG31" s="35"/>
      <c r="AH31" s="53" t="s">
        <v>176</v>
      </c>
      <c r="AI31" s="54">
        <f>'男子エントリーシート　※こちらに貼りつけ※'!BF33</f>
        <v>0</v>
      </c>
      <c r="AJ31" s="55"/>
      <c r="AK31" s="56"/>
      <c r="AL31" s="35"/>
      <c r="AM31" s="41" t="s">
        <v>176</v>
      </c>
      <c r="AN31" s="42">
        <f>'男子エントリーシート　※こちらに貼りつけ※'!BU33</f>
        <v>0</v>
      </c>
      <c r="AO31" s="43"/>
      <c r="AP31" s="44"/>
      <c r="AQ31" s="35"/>
      <c r="AR31" s="41" t="s">
        <v>176</v>
      </c>
      <c r="AS31" s="42">
        <f>'男子エントリーシート　※こちらに貼りつけ※'!CJ33</f>
        <v>0</v>
      </c>
      <c r="AT31" s="43"/>
      <c r="AU31" s="44"/>
      <c r="AV31" s="35"/>
    </row>
    <row r="32" spans="1:48" s="38" customFormat="1" ht="30.75" customHeight="1">
      <c r="A32" s="35"/>
      <c r="B32" s="41" t="s">
        <v>177</v>
      </c>
      <c r="C32" s="42">
        <f>'男子エントリーシート　※こちらに貼りつけ※'!L34</f>
        <v>0</v>
      </c>
      <c r="D32" s="43"/>
      <c r="E32" s="44"/>
      <c r="F32" s="35"/>
      <c r="G32" s="41" t="s">
        <v>177</v>
      </c>
      <c r="H32" s="42">
        <f>'男子エントリーシート　※こちらに貼りつけ※'!AA34</f>
        <v>0</v>
      </c>
      <c r="I32" s="43"/>
      <c r="J32" s="44"/>
      <c r="K32" s="35"/>
      <c r="L32" s="41" t="s">
        <v>177</v>
      </c>
      <c r="M32" s="42">
        <f>'男子エントリーシート　※こちらに貼りつけ※'!AP34</f>
        <v>0</v>
      </c>
      <c r="N32" s="43"/>
      <c r="O32" s="44"/>
      <c r="P32" s="35"/>
      <c r="Q32" s="35"/>
      <c r="R32" s="46" t="s">
        <v>177</v>
      </c>
      <c r="S32" s="42">
        <f>'男子エントリーシート　※こちらに貼りつけ※'!L88</f>
        <v>0</v>
      </c>
      <c r="T32" s="43"/>
      <c r="U32" s="52"/>
      <c r="V32" s="35"/>
      <c r="W32" s="41" t="s">
        <v>177</v>
      </c>
      <c r="X32" s="42">
        <f>'男子エントリーシート　※こちらに貼りつけ※'!AA88</f>
        <v>0</v>
      </c>
      <c r="Y32" s="43"/>
      <c r="Z32" s="44"/>
      <c r="AA32" s="35"/>
      <c r="AB32" s="41" t="s">
        <v>177</v>
      </c>
      <c r="AC32" s="42">
        <f>'男子エントリーシート　※こちらに貼りつけ※'!AP88</f>
        <v>0</v>
      </c>
      <c r="AD32" s="43"/>
      <c r="AE32" s="44"/>
      <c r="AF32" s="45"/>
      <c r="AG32" s="35"/>
      <c r="AH32" s="53" t="s">
        <v>177</v>
      </c>
      <c r="AI32" s="54">
        <f>'男子エントリーシート　※こちらに貼りつけ※'!BF34</f>
        <v>0</v>
      </c>
      <c r="AJ32" s="55"/>
      <c r="AK32" s="56"/>
      <c r="AL32" s="35"/>
      <c r="AM32" s="41" t="s">
        <v>177</v>
      </c>
      <c r="AN32" s="42">
        <f>'男子エントリーシート　※こちらに貼りつけ※'!BU34</f>
        <v>0</v>
      </c>
      <c r="AO32" s="43"/>
      <c r="AP32" s="44"/>
      <c r="AQ32" s="35"/>
      <c r="AR32" s="41" t="s">
        <v>177</v>
      </c>
      <c r="AS32" s="42">
        <f>'男子エントリーシート　※こちらに貼りつけ※'!CJ34</f>
        <v>0</v>
      </c>
      <c r="AT32" s="43"/>
      <c r="AU32" s="44"/>
      <c r="AV32" s="35"/>
    </row>
    <row r="33" spans="1:48" s="38" customFormat="1" ht="30.75" customHeight="1">
      <c r="A33" s="35"/>
      <c r="B33" s="46" t="s">
        <v>31</v>
      </c>
      <c r="C33" s="47" t="s">
        <v>178</v>
      </c>
      <c r="D33" s="46" t="s">
        <v>179</v>
      </c>
      <c r="E33" s="46" t="s">
        <v>180</v>
      </c>
      <c r="F33" s="35"/>
      <c r="G33" s="46" t="s">
        <v>31</v>
      </c>
      <c r="H33" s="47" t="s">
        <v>178</v>
      </c>
      <c r="I33" s="46" t="s">
        <v>179</v>
      </c>
      <c r="J33" s="46" t="s">
        <v>180</v>
      </c>
      <c r="K33" s="35"/>
      <c r="L33" s="46" t="s">
        <v>31</v>
      </c>
      <c r="M33" s="47" t="s">
        <v>178</v>
      </c>
      <c r="N33" s="46" t="s">
        <v>179</v>
      </c>
      <c r="O33" s="46" t="s">
        <v>180</v>
      </c>
      <c r="P33" s="35"/>
      <c r="Q33" s="35"/>
      <c r="R33" s="46" t="s">
        <v>31</v>
      </c>
      <c r="S33" s="46" t="s">
        <v>178</v>
      </c>
      <c r="T33" s="46" t="s">
        <v>179</v>
      </c>
      <c r="U33" s="57" t="s">
        <v>180</v>
      </c>
      <c r="V33" s="35"/>
      <c r="W33" s="46" t="s">
        <v>31</v>
      </c>
      <c r="X33" s="47" t="s">
        <v>178</v>
      </c>
      <c r="Y33" s="46" t="s">
        <v>179</v>
      </c>
      <c r="Z33" s="46" t="s">
        <v>180</v>
      </c>
      <c r="AA33" s="35"/>
      <c r="AB33" s="46" t="s">
        <v>31</v>
      </c>
      <c r="AC33" s="47" t="s">
        <v>178</v>
      </c>
      <c r="AD33" s="46" t="s">
        <v>179</v>
      </c>
      <c r="AE33" s="46" t="s">
        <v>180</v>
      </c>
      <c r="AF33" s="48"/>
      <c r="AG33" s="35"/>
      <c r="AH33" s="58" t="s">
        <v>31</v>
      </c>
      <c r="AI33" s="59" t="s">
        <v>178</v>
      </c>
      <c r="AJ33" s="58" t="s">
        <v>179</v>
      </c>
      <c r="AK33" s="58" t="s">
        <v>180</v>
      </c>
      <c r="AL33" s="35"/>
      <c r="AM33" s="46" t="s">
        <v>31</v>
      </c>
      <c r="AN33" s="47" t="s">
        <v>178</v>
      </c>
      <c r="AO33" s="46" t="s">
        <v>179</v>
      </c>
      <c r="AP33" s="46" t="s">
        <v>180</v>
      </c>
      <c r="AQ33" s="35"/>
      <c r="AR33" s="46" t="s">
        <v>31</v>
      </c>
      <c r="AS33" s="47" t="s">
        <v>178</v>
      </c>
      <c r="AT33" s="46" t="s">
        <v>179</v>
      </c>
      <c r="AU33" s="46" t="s">
        <v>180</v>
      </c>
      <c r="AV33" s="35"/>
    </row>
    <row r="34" spans="1:48" s="38" customFormat="1" ht="30.75" customHeight="1">
      <c r="A34" s="35"/>
      <c r="B34" s="46">
        <f>'男子エントリーシート　※こちらに貼りつけ※'!M36</f>
        <v>0</v>
      </c>
      <c r="C34" s="49">
        <f>'男子エントリーシート　※こちらに貼りつけ※'!L36</f>
        <v>0</v>
      </c>
      <c r="D34" s="50">
        <f>'男子エントリーシート　※こちらに貼りつけ※'!N36</f>
        <v>0</v>
      </c>
      <c r="E34" s="50">
        <f>'男子エントリーシート　※こちらに貼りつけ※'!O36</f>
        <v>0</v>
      </c>
      <c r="F34" s="35"/>
      <c r="G34" s="46">
        <f>'男子エントリーシート　※こちらに貼りつけ※'!AB36</f>
        <v>0</v>
      </c>
      <c r="H34" s="49">
        <f>'男子エントリーシート　※こちらに貼りつけ※'!AA36</f>
        <v>0</v>
      </c>
      <c r="I34" s="50">
        <f>'男子エントリーシート　※こちらに貼りつけ※'!AC36</f>
        <v>0</v>
      </c>
      <c r="J34" s="50">
        <f>'男子エントリーシート　※こちらに貼りつけ※'!AD36</f>
        <v>0</v>
      </c>
      <c r="K34" s="35"/>
      <c r="L34" s="46">
        <f>'男子エントリーシート　※こちらに貼りつけ※'!AQ36</f>
        <v>0</v>
      </c>
      <c r="M34" s="49">
        <f>'男子エントリーシート　※こちらに貼りつけ※'!AP36</f>
        <v>0</v>
      </c>
      <c r="N34" s="50">
        <f>'男子エントリーシート　※こちらに貼りつけ※'!AR36</f>
        <v>0</v>
      </c>
      <c r="O34" s="50">
        <f>'男子エントリーシート　※こちらに貼りつけ※'!AS36</f>
        <v>0</v>
      </c>
      <c r="P34" s="35"/>
      <c r="Q34" s="35"/>
      <c r="R34" s="46">
        <f>'男子エントリーシート　※こちらに貼りつけ※'!M90</f>
        <v>0</v>
      </c>
      <c r="S34" s="60">
        <f>'男子エントリーシート　※こちらに貼りつけ※'!L90</f>
        <v>0</v>
      </c>
      <c r="T34" s="50">
        <f>'男子エントリーシート　※こちらに貼りつけ※'!N90</f>
        <v>0</v>
      </c>
      <c r="U34" s="61">
        <f>'男子エントリーシート　※こちらに貼りつけ※'!O90</f>
        <v>0</v>
      </c>
      <c r="V34" s="35"/>
      <c r="W34" s="46">
        <f>'男子エントリーシート　※こちらに貼りつけ※'!AB90</f>
        <v>0</v>
      </c>
      <c r="X34" s="49">
        <f>'男子エントリーシート　※こちらに貼りつけ※'!AA90</f>
        <v>0</v>
      </c>
      <c r="Y34" s="50">
        <f>'男子エントリーシート　※こちらに貼りつけ※'!AC90</f>
        <v>0</v>
      </c>
      <c r="Z34" s="50">
        <f>'男子エントリーシート　※こちらに貼りつけ※'!AD90</f>
        <v>0</v>
      </c>
      <c r="AA34" s="35"/>
      <c r="AB34" s="46">
        <f>'男子エントリーシート　※こちらに貼りつけ※'!AQ90</f>
        <v>0</v>
      </c>
      <c r="AC34" s="49">
        <f>'男子エントリーシート　※こちらに貼りつけ※'!AP90</f>
        <v>0</v>
      </c>
      <c r="AD34" s="50">
        <f>'男子エントリーシート　※こちらに貼りつけ※'!AR90</f>
        <v>0</v>
      </c>
      <c r="AE34" s="50">
        <f>'男子エントリーシート　※こちらに貼りつけ※'!AS90</f>
        <v>0</v>
      </c>
      <c r="AF34" s="51"/>
      <c r="AG34" s="35"/>
      <c r="AH34" s="58">
        <f>'男子エントリーシート　※こちらに貼りつけ※'!BG36</f>
        <v>0</v>
      </c>
      <c r="AI34" s="62">
        <f>'男子エントリーシート　※こちらに貼りつけ※'!BF36</f>
        <v>0</v>
      </c>
      <c r="AJ34" s="63">
        <f>'男子エントリーシート　※こちらに貼りつけ※'!BH36</f>
        <v>0</v>
      </c>
      <c r="AK34" s="63">
        <f>'男子エントリーシート　※こちらに貼りつけ※'!BI36</f>
        <v>0</v>
      </c>
      <c r="AL34" s="35"/>
      <c r="AM34" s="46">
        <f>'男子エントリーシート　※こちらに貼りつけ※'!BV36</f>
        <v>0</v>
      </c>
      <c r="AN34" s="49">
        <f>'男子エントリーシート　※こちらに貼りつけ※'!BU36</f>
        <v>0</v>
      </c>
      <c r="AO34" s="50">
        <f>'男子エントリーシート　※こちらに貼りつけ※'!BW36</f>
        <v>0</v>
      </c>
      <c r="AP34" s="50">
        <f>'男子エントリーシート　※こちらに貼りつけ※'!BX36</f>
        <v>0</v>
      </c>
      <c r="AQ34" s="35"/>
      <c r="AR34" s="46">
        <f>'男子エントリーシート　※こちらに貼りつけ※'!CK36</f>
        <v>0</v>
      </c>
      <c r="AS34" s="49">
        <f>'男子エントリーシート　※こちらに貼りつけ※'!CJ36</f>
        <v>0</v>
      </c>
      <c r="AT34" s="50">
        <f>'男子エントリーシート　※こちらに貼りつけ※'!CL36</f>
        <v>0</v>
      </c>
      <c r="AU34" s="50">
        <f>'男子エントリーシート　※こちらに貼りつけ※'!CM36</f>
        <v>0</v>
      </c>
      <c r="AV34" s="35"/>
    </row>
    <row r="35" spans="1:48" s="38" customFormat="1" ht="30.75" customHeight="1">
      <c r="A35" s="35"/>
      <c r="B35" s="46">
        <f>'男子エントリーシート　※こちらに貼りつけ※'!M37</f>
        <v>0</v>
      </c>
      <c r="C35" s="49">
        <f>'男子エントリーシート　※こちらに貼りつけ※'!L37</f>
        <v>0</v>
      </c>
      <c r="D35" s="50">
        <f>'男子エントリーシート　※こちらに貼りつけ※'!N37</f>
        <v>0</v>
      </c>
      <c r="E35" s="50">
        <f>'男子エントリーシート　※こちらに貼りつけ※'!O37</f>
        <v>0</v>
      </c>
      <c r="F35" s="35"/>
      <c r="G35" s="46">
        <f>'男子エントリーシート　※こちらに貼りつけ※'!AB37</f>
        <v>0</v>
      </c>
      <c r="H35" s="49">
        <f>'男子エントリーシート　※こちらに貼りつけ※'!AA37</f>
        <v>0</v>
      </c>
      <c r="I35" s="50">
        <f>'男子エントリーシート　※こちらに貼りつけ※'!AC37</f>
        <v>0</v>
      </c>
      <c r="J35" s="50">
        <f>'男子エントリーシート　※こちらに貼りつけ※'!AD37</f>
        <v>0</v>
      </c>
      <c r="K35" s="35"/>
      <c r="L35" s="46">
        <f>'男子エントリーシート　※こちらに貼りつけ※'!AQ37</f>
        <v>0</v>
      </c>
      <c r="M35" s="49">
        <f>'男子エントリーシート　※こちらに貼りつけ※'!AP37</f>
        <v>0</v>
      </c>
      <c r="N35" s="50">
        <f>'男子エントリーシート　※こちらに貼りつけ※'!AR37</f>
        <v>0</v>
      </c>
      <c r="O35" s="50">
        <f>'男子エントリーシート　※こちらに貼りつけ※'!AS37</f>
        <v>0</v>
      </c>
      <c r="P35" s="35"/>
      <c r="Q35" s="35"/>
      <c r="R35" s="46">
        <f>'男子エントリーシート　※こちらに貼りつけ※'!M91</f>
        <v>0</v>
      </c>
      <c r="S35" s="60">
        <f>'男子エントリーシート　※こちらに貼りつけ※'!L91</f>
        <v>0</v>
      </c>
      <c r="T35" s="50">
        <f>'男子エントリーシート　※こちらに貼りつけ※'!N91</f>
        <v>0</v>
      </c>
      <c r="U35" s="61">
        <f>'男子エントリーシート　※こちらに貼りつけ※'!O91</f>
        <v>0</v>
      </c>
      <c r="V35" s="35"/>
      <c r="W35" s="46">
        <f>'男子エントリーシート　※こちらに貼りつけ※'!AB91</f>
        <v>0</v>
      </c>
      <c r="X35" s="49">
        <f>'男子エントリーシート　※こちらに貼りつけ※'!AA91</f>
        <v>0</v>
      </c>
      <c r="Y35" s="50">
        <f>'男子エントリーシート　※こちらに貼りつけ※'!AC91</f>
        <v>0</v>
      </c>
      <c r="Z35" s="50">
        <f>'男子エントリーシート　※こちらに貼りつけ※'!AD91</f>
        <v>0</v>
      </c>
      <c r="AA35" s="35"/>
      <c r="AB35" s="46">
        <f>'男子エントリーシート　※こちらに貼りつけ※'!AQ91</f>
        <v>0</v>
      </c>
      <c r="AC35" s="49">
        <f>'男子エントリーシート　※こちらに貼りつけ※'!AP91</f>
        <v>0</v>
      </c>
      <c r="AD35" s="50">
        <f>'男子エントリーシート　※こちらに貼りつけ※'!AR91</f>
        <v>0</v>
      </c>
      <c r="AE35" s="50">
        <f>'男子エントリーシート　※こちらに貼りつけ※'!AS91</f>
        <v>0</v>
      </c>
      <c r="AF35" s="51"/>
      <c r="AG35" s="35"/>
      <c r="AH35" s="58">
        <f>'男子エントリーシート　※こちらに貼りつけ※'!BG37</f>
        <v>0</v>
      </c>
      <c r="AI35" s="62">
        <f>'男子エントリーシート　※こちらに貼りつけ※'!BF37</f>
        <v>0</v>
      </c>
      <c r="AJ35" s="63">
        <f>'男子エントリーシート　※こちらに貼りつけ※'!BH37</f>
        <v>0</v>
      </c>
      <c r="AK35" s="63">
        <f>'男子エントリーシート　※こちらに貼りつけ※'!BI37</f>
        <v>0</v>
      </c>
      <c r="AL35" s="35"/>
      <c r="AM35" s="46">
        <f>'男子エントリーシート　※こちらに貼りつけ※'!BV37</f>
        <v>0</v>
      </c>
      <c r="AN35" s="49">
        <f>'男子エントリーシート　※こちらに貼りつけ※'!BU37</f>
        <v>0</v>
      </c>
      <c r="AO35" s="50">
        <f>'男子エントリーシート　※こちらに貼りつけ※'!BW37</f>
        <v>0</v>
      </c>
      <c r="AP35" s="50">
        <f>'男子エントリーシート　※こちらに貼りつけ※'!BX37</f>
        <v>0</v>
      </c>
      <c r="AQ35" s="35"/>
      <c r="AR35" s="46">
        <f>'男子エントリーシート　※こちらに貼りつけ※'!CK37</f>
        <v>0</v>
      </c>
      <c r="AS35" s="49">
        <f>'男子エントリーシート　※こちらに貼りつけ※'!CJ37</f>
        <v>0</v>
      </c>
      <c r="AT35" s="50">
        <f>'男子エントリーシート　※こちらに貼りつけ※'!CL37</f>
        <v>0</v>
      </c>
      <c r="AU35" s="50">
        <f>'男子エントリーシート　※こちらに貼りつけ※'!CM37</f>
        <v>0</v>
      </c>
      <c r="AV35" s="35"/>
    </row>
    <row r="36" spans="1:48" s="38" customFormat="1" ht="30.75" customHeight="1">
      <c r="A36" s="35"/>
      <c r="B36" s="46">
        <f>'男子エントリーシート　※こちらに貼りつけ※'!M38</f>
        <v>0</v>
      </c>
      <c r="C36" s="49">
        <f>'男子エントリーシート　※こちらに貼りつけ※'!L38</f>
        <v>0</v>
      </c>
      <c r="D36" s="50">
        <f>'男子エントリーシート　※こちらに貼りつけ※'!N38</f>
        <v>0</v>
      </c>
      <c r="E36" s="50">
        <f>'男子エントリーシート　※こちらに貼りつけ※'!O38</f>
        <v>0</v>
      </c>
      <c r="F36" s="35"/>
      <c r="G36" s="46">
        <f>'男子エントリーシート　※こちらに貼りつけ※'!AB38</f>
        <v>0</v>
      </c>
      <c r="H36" s="49">
        <f>'男子エントリーシート　※こちらに貼りつけ※'!AA38</f>
        <v>0</v>
      </c>
      <c r="I36" s="50">
        <f>'男子エントリーシート　※こちらに貼りつけ※'!AC38</f>
        <v>0</v>
      </c>
      <c r="J36" s="50">
        <f>'男子エントリーシート　※こちらに貼りつけ※'!AD38</f>
        <v>0</v>
      </c>
      <c r="K36" s="35"/>
      <c r="L36" s="46">
        <f>'男子エントリーシート　※こちらに貼りつけ※'!AQ38</f>
        <v>0</v>
      </c>
      <c r="M36" s="49">
        <f>'男子エントリーシート　※こちらに貼りつけ※'!AP38</f>
        <v>0</v>
      </c>
      <c r="N36" s="50">
        <f>'男子エントリーシート　※こちらに貼りつけ※'!AR38</f>
        <v>0</v>
      </c>
      <c r="O36" s="50">
        <f>'男子エントリーシート　※こちらに貼りつけ※'!AS38</f>
        <v>0</v>
      </c>
      <c r="P36" s="35"/>
      <c r="Q36" s="35"/>
      <c r="R36" s="46">
        <f>'男子エントリーシート　※こちらに貼りつけ※'!M92</f>
        <v>0</v>
      </c>
      <c r="S36" s="60">
        <f>'男子エントリーシート　※こちらに貼りつけ※'!L92</f>
        <v>0</v>
      </c>
      <c r="T36" s="50">
        <f>'男子エントリーシート　※こちらに貼りつけ※'!N92</f>
        <v>0</v>
      </c>
      <c r="U36" s="61">
        <f>'男子エントリーシート　※こちらに貼りつけ※'!O92</f>
        <v>0</v>
      </c>
      <c r="V36" s="35"/>
      <c r="W36" s="46">
        <f>'男子エントリーシート　※こちらに貼りつけ※'!AB92</f>
        <v>0</v>
      </c>
      <c r="X36" s="49">
        <f>'男子エントリーシート　※こちらに貼りつけ※'!AA92</f>
        <v>0</v>
      </c>
      <c r="Y36" s="50">
        <f>'男子エントリーシート　※こちらに貼りつけ※'!AC92</f>
        <v>0</v>
      </c>
      <c r="Z36" s="50">
        <f>'男子エントリーシート　※こちらに貼りつけ※'!AD92</f>
        <v>0</v>
      </c>
      <c r="AA36" s="35"/>
      <c r="AB36" s="46">
        <f>'男子エントリーシート　※こちらに貼りつけ※'!AQ92</f>
        <v>0</v>
      </c>
      <c r="AC36" s="49">
        <f>'男子エントリーシート　※こちらに貼りつけ※'!AP92</f>
        <v>0</v>
      </c>
      <c r="AD36" s="50">
        <f>'男子エントリーシート　※こちらに貼りつけ※'!AR92</f>
        <v>0</v>
      </c>
      <c r="AE36" s="50">
        <f>'男子エントリーシート　※こちらに貼りつけ※'!AS92</f>
        <v>0</v>
      </c>
      <c r="AF36" s="51"/>
      <c r="AG36" s="35"/>
      <c r="AH36" s="58">
        <f>'男子エントリーシート　※こちらに貼りつけ※'!BG38</f>
        <v>0</v>
      </c>
      <c r="AI36" s="62">
        <f>'男子エントリーシート　※こちらに貼りつけ※'!BF38</f>
        <v>0</v>
      </c>
      <c r="AJ36" s="63">
        <f>'男子エントリーシート　※こちらに貼りつけ※'!BH38</f>
        <v>0</v>
      </c>
      <c r="AK36" s="63">
        <f>'男子エントリーシート　※こちらに貼りつけ※'!BI38</f>
        <v>0</v>
      </c>
      <c r="AL36" s="35"/>
      <c r="AM36" s="46">
        <f>'男子エントリーシート　※こちらに貼りつけ※'!BV38</f>
        <v>0</v>
      </c>
      <c r="AN36" s="49">
        <f>'男子エントリーシート　※こちらに貼りつけ※'!BU38</f>
        <v>0</v>
      </c>
      <c r="AO36" s="50">
        <f>'男子エントリーシート　※こちらに貼りつけ※'!BW38</f>
        <v>0</v>
      </c>
      <c r="AP36" s="50">
        <f>'男子エントリーシート　※こちらに貼りつけ※'!BX38</f>
        <v>0</v>
      </c>
      <c r="AQ36" s="35"/>
      <c r="AR36" s="46">
        <f>'男子エントリーシート　※こちらに貼りつけ※'!CK38</f>
        <v>0</v>
      </c>
      <c r="AS36" s="49">
        <f>'男子エントリーシート　※こちらに貼りつけ※'!CJ38</f>
        <v>0</v>
      </c>
      <c r="AT36" s="50">
        <f>'男子エントリーシート　※こちらに貼りつけ※'!CL38</f>
        <v>0</v>
      </c>
      <c r="AU36" s="50">
        <f>'男子エントリーシート　※こちらに貼りつけ※'!CM38</f>
        <v>0</v>
      </c>
      <c r="AV36" s="35"/>
    </row>
    <row r="37" spans="1:48" s="38" customFormat="1" ht="30.75" customHeight="1">
      <c r="A37" s="35"/>
      <c r="B37" s="46">
        <f>'男子エントリーシート　※こちらに貼りつけ※'!M39</f>
        <v>0</v>
      </c>
      <c r="C37" s="49">
        <f>'男子エントリーシート　※こちらに貼りつけ※'!L39</f>
        <v>0</v>
      </c>
      <c r="D37" s="50">
        <f>'男子エントリーシート　※こちらに貼りつけ※'!N39</f>
        <v>0</v>
      </c>
      <c r="E37" s="50">
        <f>'男子エントリーシート　※こちらに貼りつけ※'!O39</f>
        <v>0</v>
      </c>
      <c r="F37" s="35"/>
      <c r="G37" s="46">
        <f>'男子エントリーシート　※こちらに貼りつけ※'!AB39</f>
        <v>0</v>
      </c>
      <c r="H37" s="49">
        <f>'男子エントリーシート　※こちらに貼りつけ※'!AA39</f>
        <v>0</v>
      </c>
      <c r="I37" s="50">
        <f>'男子エントリーシート　※こちらに貼りつけ※'!AC39</f>
        <v>0</v>
      </c>
      <c r="J37" s="50">
        <f>'男子エントリーシート　※こちらに貼りつけ※'!AD39</f>
        <v>0</v>
      </c>
      <c r="K37" s="35"/>
      <c r="L37" s="46">
        <f>'男子エントリーシート　※こちらに貼りつけ※'!AQ39</f>
        <v>0</v>
      </c>
      <c r="M37" s="49">
        <f>'男子エントリーシート　※こちらに貼りつけ※'!AP39</f>
        <v>0</v>
      </c>
      <c r="N37" s="50">
        <f>'男子エントリーシート　※こちらに貼りつけ※'!AR39</f>
        <v>0</v>
      </c>
      <c r="O37" s="50">
        <f>'男子エントリーシート　※こちらに貼りつけ※'!AS39</f>
        <v>0</v>
      </c>
      <c r="P37" s="35"/>
      <c r="Q37" s="35"/>
      <c r="R37" s="46">
        <f>'男子エントリーシート　※こちらに貼りつけ※'!M93</f>
        <v>0</v>
      </c>
      <c r="S37" s="60">
        <f>'男子エントリーシート　※こちらに貼りつけ※'!L93</f>
        <v>0</v>
      </c>
      <c r="T37" s="50">
        <f>'男子エントリーシート　※こちらに貼りつけ※'!N93</f>
        <v>0</v>
      </c>
      <c r="U37" s="61">
        <f>'男子エントリーシート　※こちらに貼りつけ※'!O93</f>
        <v>0</v>
      </c>
      <c r="V37" s="35"/>
      <c r="W37" s="46">
        <f>'男子エントリーシート　※こちらに貼りつけ※'!AB93</f>
        <v>0</v>
      </c>
      <c r="X37" s="49">
        <f>'男子エントリーシート　※こちらに貼りつけ※'!AA93</f>
        <v>0</v>
      </c>
      <c r="Y37" s="50">
        <f>'男子エントリーシート　※こちらに貼りつけ※'!AC93</f>
        <v>0</v>
      </c>
      <c r="Z37" s="50">
        <f>'男子エントリーシート　※こちらに貼りつけ※'!AD93</f>
        <v>0</v>
      </c>
      <c r="AA37" s="35"/>
      <c r="AB37" s="46">
        <f>'男子エントリーシート　※こちらに貼りつけ※'!AQ93</f>
        <v>0</v>
      </c>
      <c r="AC37" s="49">
        <f>'男子エントリーシート　※こちらに貼りつけ※'!AP93</f>
        <v>0</v>
      </c>
      <c r="AD37" s="50">
        <f>'男子エントリーシート　※こちらに貼りつけ※'!AR93</f>
        <v>0</v>
      </c>
      <c r="AE37" s="50">
        <f>'男子エントリーシート　※こちらに貼りつけ※'!AS93</f>
        <v>0</v>
      </c>
      <c r="AF37" s="51"/>
      <c r="AG37" s="35"/>
      <c r="AH37" s="58">
        <f>'男子エントリーシート　※こちらに貼りつけ※'!BG39</f>
        <v>0</v>
      </c>
      <c r="AI37" s="62">
        <f>'男子エントリーシート　※こちらに貼りつけ※'!BF39</f>
        <v>0</v>
      </c>
      <c r="AJ37" s="63">
        <f>'男子エントリーシート　※こちらに貼りつけ※'!BH39</f>
        <v>0</v>
      </c>
      <c r="AK37" s="63">
        <f>'男子エントリーシート　※こちらに貼りつけ※'!BI39</f>
        <v>0</v>
      </c>
      <c r="AL37" s="35"/>
      <c r="AM37" s="46">
        <f>'男子エントリーシート　※こちらに貼りつけ※'!BV39</f>
        <v>0</v>
      </c>
      <c r="AN37" s="49">
        <f>'男子エントリーシート　※こちらに貼りつけ※'!BU39</f>
        <v>0</v>
      </c>
      <c r="AO37" s="50">
        <f>'男子エントリーシート　※こちらに貼りつけ※'!BW39</f>
        <v>0</v>
      </c>
      <c r="AP37" s="50">
        <f>'男子エントリーシート　※こちらに貼りつけ※'!BX39</f>
        <v>0</v>
      </c>
      <c r="AQ37" s="35"/>
      <c r="AR37" s="46">
        <f>'男子エントリーシート　※こちらに貼りつけ※'!CK39</f>
        <v>0</v>
      </c>
      <c r="AS37" s="49">
        <f>'男子エントリーシート　※こちらに貼りつけ※'!CJ39</f>
        <v>0</v>
      </c>
      <c r="AT37" s="50">
        <f>'男子エントリーシート　※こちらに貼りつけ※'!CL39</f>
        <v>0</v>
      </c>
      <c r="AU37" s="50">
        <f>'男子エントリーシート　※こちらに貼りつけ※'!CM39</f>
        <v>0</v>
      </c>
      <c r="AV37" s="35"/>
    </row>
    <row r="38" spans="1:48" s="38" customFormat="1" ht="30.75" customHeight="1">
      <c r="A38" s="35"/>
      <c r="B38" s="46">
        <f>'男子エントリーシート　※こちらに貼りつけ※'!M40</f>
        <v>0</v>
      </c>
      <c r="C38" s="49">
        <f>'男子エントリーシート　※こちらに貼りつけ※'!L40</f>
        <v>0</v>
      </c>
      <c r="D38" s="50">
        <f>'男子エントリーシート　※こちらに貼りつけ※'!N40</f>
        <v>0</v>
      </c>
      <c r="E38" s="50">
        <f>'男子エントリーシート　※こちらに貼りつけ※'!O40</f>
        <v>0</v>
      </c>
      <c r="F38" s="35"/>
      <c r="G38" s="46">
        <f>'男子エントリーシート　※こちらに貼りつけ※'!AB40</f>
        <v>0</v>
      </c>
      <c r="H38" s="49">
        <f>'男子エントリーシート　※こちらに貼りつけ※'!AA40</f>
        <v>0</v>
      </c>
      <c r="I38" s="50">
        <f>'男子エントリーシート　※こちらに貼りつけ※'!AC40</f>
        <v>0</v>
      </c>
      <c r="J38" s="50">
        <f>'男子エントリーシート　※こちらに貼りつけ※'!AD40</f>
        <v>0</v>
      </c>
      <c r="K38" s="35"/>
      <c r="L38" s="46">
        <f>'男子エントリーシート　※こちらに貼りつけ※'!AQ40</f>
        <v>0</v>
      </c>
      <c r="M38" s="49">
        <f>'男子エントリーシート　※こちらに貼りつけ※'!AP40</f>
        <v>0</v>
      </c>
      <c r="N38" s="50">
        <f>'男子エントリーシート　※こちらに貼りつけ※'!AR40</f>
        <v>0</v>
      </c>
      <c r="O38" s="50">
        <f>'男子エントリーシート　※こちらに貼りつけ※'!AS40</f>
        <v>0</v>
      </c>
      <c r="P38" s="35"/>
      <c r="Q38" s="35"/>
      <c r="R38" s="46">
        <f>'男子エントリーシート　※こちらに貼りつけ※'!M94</f>
        <v>0</v>
      </c>
      <c r="S38" s="60">
        <f>'男子エントリーシート　※こちらに貼りつけ※'!L94</f>
        <v>0</v>
      </c>
      <c r="T38" s="50">
        <f>'男子エントリーシート　※こちらに貼りつけ※'!N94</f>
        <v>0</v>
      </c>
      <c r="U38" s="61">
        <f>'男子エントリーシート　※こちらに貼りつけ※'!O94</f>
        <v>0</v>
      </c>
      <c r="V38" s="35"/>
      <c r="W38" s="46">
        <f>'男子エントリーシート　※こちらに貼りつけ※'!AB94</f>
        <v>0</v>
      </c>
      <c r="X38" s="49">
        <f>'男子エントリーシート　※こちらに貼りつけ※'!AA94</f>
        <v>0</v>
      </c>
      <c r="Y38" s="50">
        <f>'男子エントリーシート　※こちらに貼りつけ※'!AC94</f>
        <v>0</v>
      </c>
      <c r="Z38" s="50">
        <f>'男子エントリーシート　※こちらに貼りつけ※'!AD94</f>
        <v>0</v>
      </c>
      <c r="AA38" s="35"/>
      <c r="AB38" s="46">
        <f>'男子エントリーシート　※こちらに貼りつけ※'!AQ94</f>
        <v>0</v>
      </c>
      <c r="AC38" s="49">
        <f>'男子エントリーシート　※こちらに貼りつけ※'!AP94</f>
        <v>0</v>
      </c>
      <c r="AD38" s="50">
        <f>'男子エントリーシート　※こちらに貼りつけ※'!AR94</f>
        <v>0</v>
      </c>
      <c r="AE38" s="50">
        <f>'男子エントリーシート　※こちらに貼りつけ※'!AS94</f>
        <v>0</v>
      </c>
      <c r="AF38" s="51"/>
      <c r="AG38" s="35"/>
      <c r="AH38" s="58">
        <f>'男子エントリーシート　※こちらに貼りつけ※'!BG40</f>
        <v>0</v>
      </c>
      <c r="AI38" s="62">
        <f>'男子エントリーシート　※こちらに貼りつけ※'!BF40</f>
        <v>0</v>
      </c>
      <c r="AJ38" s="63">
        <f>'男子エントリーシート　※こちらに貼りつけ※'!BH40</f>
        <v>0</v>
      </c>
      <c r="AK38" s="63">
        <f>'男子エントリーシート　※こちらに貼りつけ※'!BI40</f>
        <v>0</v>
      </c>
      <c r="AL38" s="35"/>
      <c r="AM38" s="46">
        <f>'男子エントリーシート　※こちらに貼りつけ※'!BV40</f>
        <v>0</v>
      </c>
      <c r="AN38" s="49">
        <f>'男子エントリーシート　※こちらに貼りつけ※'!BU40</f>
        <v>0</v>
      </c>
      <c r="AO38" s="50">
        <f>'男子エントリーシート　※こちらに貼りつけ※'!BW40</f>
        <v>0</v>
      </c>
      <c r="AP38" s="50">
        <f>'男子エントリーシート　※こちらに貼りつけ※'!BX40</f>
        <v>0</v>
      </c>
      <c r="AQ38" s="35"/>
      <c r="AR38" s="46">
        <f>'男子エントリーシート　※こちらに貼りつけ※'!CK40</f>
        <v>0</v>
      </c>
      <c r="AS38" s="49">
        <f>'男子エントリーシート　※こちらに貼りつけ※'!CJ40</f>
        <v>0</v>
      </c>
      <c r="AT38" s="50">
        <f>'男子エントリーシート　※こちらに貼りつけ※'!CL40</f>
        <v>0</v>
      </c>
      <c r="AU38" s="50">
        <f>'男子エントリーシート　※こちらに貼りつけ※'!CM40</f>
        <v>0</v>
      </c>
      <c r="AV38" s="35"/>
    </row>
    <row r="39" spans="1:48" s="38" customFormat="1" ht="30.75" customHeight="1">
      <c r="A39" s="35"/>
      <c r="B39" s="46">
        <f>'男子エントリーシート　※こちらに貼りつけ※'!M41</f>
        <v>0</v>
      </c>
      <c r="C39" s="49">
        <f>'男子エントリーシート　※こちらに貼りつけ※'!L41</f>
        <v>0</v>
      </c>
      <c r="D39" s="50">
        <f>'男子エントリーシート　※こちらに貼りつけ※'!N41</f>
        <v>0</v>
      </c>
      <c r="E39" s="50">
        <f>'男子エントリーシート　※こちらに貼りつけ※'!O41</f>
        <v>0</v>
      </c>
      <c r="F39" s="35"/>
      <c r="G39" s="46">
        <f>'男子エントリーシート　※こちらに貼りつけ※'!AB41</f>
        <v>0</v>
      </c>
      <c r="H39" s="49">
        <f>'男子エントリーシート　※こちらに貼りつけ※'!AA41</f>
        <v>0</v>
      </c>
      <c r="I39" s="50">
        <f>'男子エントリーシート　※こちらに貼りつけ※'!AC41</f>
        <v>0</v>
      </c>
      <c r="J39" s="50">
        <f>'男子エントリーシート　※こちらに貼りつけ※'!AD41</f>
        <v>0</v>
      </c>
      <c r="K39" s="35"/>
      <c r="L39" s="46">
        <f>'男子エントリーシート　※こちらに貼りつけ※'!AQ41</f>
        <v>0</v>
      </c>
      <c r="M39" s="49">
        <f>'男子エントリーシート　※こちらに貼りつけ※'!AP41</f>
        <v>0</v>
      </c>
      <c r="N39" s="50">
        <f>'男子エントリーシート　※こちらに貼りつけ※'!AR41</f>
        <v>0</v>
      </c>
      <c r="O39" s="50">
        <f>'男子エントリーシート　※こちらに貼りつけ※'!AS41</f>
        <v>0</v>
      </c>
      <c r="P39" s="35"/>
      <c r="Q39" s="35"/>
      <c r="R39" s="46">
        <f>'男子エントリーシート　※こちらに貼りつけ※'!M95</f>
        <v>0</v>
      </c>
      <c r="S39" s="60">
        <f>'男子エントリーシート　※こちらに貼りつけ※'!L95</f>
        <v>0</v>
      </c>
      <c r="T39" s="50">
        <f>'男子エントリーシート　※こちらに貼りつけ※'!N95</f>
        <v>0</v>
      </c>
      <c r="U39" s="61">
        <f>'男子エントリーシート　※こちらに貼りつけ※'!O95</f>
        <v>0</v>
      </c>
      <c r="V39" s="35"/>
      <c r="W39" s="46">
        <f>'男子エントリーシート　※こちらに貼りつけ※'!AB95</f>
        <v>0</v>
      </c>
      <c r="X39" s="49">
        <f>'男子エントリーシート　※こちらに貼りつけ※'!AA95</f>
        <v>0</v>
      </c>
      <c r="Y39" s="50">
        <f>'男子エントリーシート　※こちらに貼りつけ※'!AC95</f>
        <v>0</v>
      </c>
      <c r="Z39" s="50">
        <f>'男子エントリーシート　※こちらに貼りつけ※'!AD95</f>
        <v>0</v>
      </c>
      <c r="AA39" s="35"/>
      <c r="AB39" s="46">
        <f>'男子エントリーシート　※こちらに貼りつけ※'!AQ95</f>
        <v>0</v>
      </c>
      <c r="AC39" s="49">
        <f>'男子エントリーシート　※こちらに貼りつけ※'!AP95</f>
        <v>0</v>
      </c>
      <c r="AD39" s="50">
        <f>'男子エントリーシート　※こちらに貼りつけ※'!AR95</f>
        <v>0</v>
      </c>
      <c r="AE39" s="50">
        <f>'男子エントリーシート　※こちらに貼りつけ※'!AS95</f>
        <v>0</v>
      </c>
      <c r="AF39" s="51"/>
      <c r="AG39" s="35"/>
      <c r="AH39" s="58">
        <f>'男子エントリーシート　※こちらに貼りつけ※'!BG41</f>
        <v>0</v>
      </c>
      <c r="AI39" s="62">
        <f>'男子エントリーシート　※こちらに貼りつけ※'!BF41</f>
        <v>0</v>
      </c>
      <c r="AJ39" s="63">
        <f>'男子エントリーシート　※こちらに貼りつけ※'!BH41</f>
        <v>0</v>
      </c>
      <c r="AK39" s="63">
        <f>'男子エントリーシート　※こちらに貼りつけ※'!BI41</f>
        <v>0</v>
      </c>
      <c r="AL39" s="35"/>
      <c r="AM39" s="46">
        <f>'男子エントリーシート　※こちらに貼りつけ※'!BV41</f>
        <v>0</v>
      </c>
      <c r="AN39" s="49">
        <f>'男子エントリーシート　※こちらに貼りつけ※'!BU41</f>
        <v>0</v>
      </c>
      <c r="AO39" s="50">
        <f>'男子エントリーシート　※こちらに貼りつけ※'!BW41</f>
        <v>0</v>
      </c>
      <c r="AP39" s="50">
        <f>'男子エントリーシート　※こちらに貼りつけ※'!BX41</f>
        <v>0</v>
      </c>
      <c r="AQ39" s="35"/>
      <c r="AR39" s="46">
        <f>'男子エントリーシート　※こちらに貼りつけ※'!CK41</f>
        <v>0</v>
      </c>
      <c r="AS39" s="49">
        <f>'男子エントリーシート　※こちらに貼りつけ※'!CJ41</f>
        <v>0</v>
      </c>
      <c r="AT39" s="50">
        <f>'男子エントリーシート　※こちらに貼りつけ※'!CL41</f>
        <v>0</v>
      </c>
      <c r="AU39" s="50">
        <f>'男子エントリーシート　※こちらに貼りつけ※'!CM41</f>
        <v>0</v>
      </c>
      <c r="AV39" s="35"/>
    </row>
    <row r="40" spans="1:48" s="38" customFormat="1" ht="30.75" customHeight="1">
      <c r="A40" s="35"/>
      <c r="B40" s="46">
        <f>'男子エントリーシート　※こちらに貼りつけ※'!M42</f>
        <v>0</v>
      </c>
      <c r="C40" s="49">
        <f>'男子エントリーシート　※こちらに貼りつけ※'!L42</f>
        <v>0</v>
      </c>
      <c r="D40" s="50">
        <f>'男子エントリーシート　※こちらに貼りつけ※'!N42</f>
        <v>0</v>
      </c>
      <c r="E40" s="50">
        <f>'男子エントリーシート　※こちらに貼りつけ※'!O42</f>
        <v>0</v>
      </c>
      <c r="F40" s="35"/>
      <c r="G40" s="46">
        <f>'男子エントリーシート　※こちらに貼りつけ※'!AB42</f>
        <v>0</v>
      </c>
      <c r="H40" s="49">
        <f>'男子エントリーシート　※こちらに貼りつけ※'!AA42</f>
        <v>0</v>
      </c>
      <c r="I40" s="50">
        <f>'男子エントリーシート　※こちらに貼りつけ※'!AC42</f>
        <v>0</v>
      </c>
      <c r="J40" s="50">
        <f>'男子エントリーシート　※こちらに貼りつけ※'!AD42</f>
        <v>0</v>
      </c>
      <c r="K40" s="35"/>
      <c r="L40" s="46">
        <f>'男子エントリーシート　※こちらに貼りつけ※'!AQ42</f>
        <v>0</v>
      </c>
      <c r="M40" s="49">
        <f>'男子エントリーシート　※こちらに貼りつけ※'!AP42</f>
        <v>0</v>
      </c>
      <c r="N40" s="50">
        <f>'男子エントリーシート　※こちらに貼りつけ※'!AR42</f>
        <v>0</v>
      </c>
      <c r="O40" s="50">
        <f>'男子エントリーシート　※こちらに貼りつけ※'!AS42</f>
        <v>0</v>
      </c>
      <c r="P40" s="35"/>
      <c r="Q40" s="35"/>
      <c r="R40" s="46">
        <f>'男子エントリーシート　※こちらに貼りつけ※'!M96</f>
        <v>0</v>
      </c>
      <c r="S40" s="60">
        <f>'男子エントリーシート　※こちらに貼りつけ※'!L96</f>
        <v>0</v>
      </c>
      <c r="T40" s="50">
        <f>'男子エントリーシート　※こちらに貼りつけ※'!N96</f>
        <v>0</v>
      </c>
      <c r="U40" s="61">
        <f>'男子エントリーシート　※こちらに貼りつけ※'!O96</f>
        <v>0</v>
      </c>
      <c r="V40" s="35"/>
      <c r="W40" s="46">
        <f>'男子エントリーシート　※こちらに貼りつけ※'!AB96</f>
        <v>0</v>
      </c>
      <c r="X40" s="49">
        <f>'男子エントリーシート　※こちらに貼りつけ※'!AA96</f>
        <v>0</v>
      </c>
      <c r="Y40" s="50">
        <f>'男子エントリーシート　※こちらに貼りつけ※'!AC96</f>
        <v>0</v>
      </c>
      <c r="Z40" s="50">
        <f>'男子エントリーシート　※こちらに貼りつけ※'!AD96</f>
        <v>0</v>
      </c>
      <c r="AA40" s="35"/>
      <c r="AB40" s="46">
        <f>'男子エントリーシート　※こちらに貼りつけ※'!AQ96</f>
        <v>0</v>
      </c>
      <c r="AC40" s="49">
        <f>'男子エントリーシート　※こちらに貼りつけ※'!AP96</f>
        <v>0</v>
      </c>
      <c r="AD40" s="50">
        <f>'男子エントリーシート　※こちらに貼りつけ※'!AR96</f>
        <v>0</v>
      </c>
      <c r="AE40" s="50">
        <f>'男子エントリーシート　※こちらに貼りつけ※'!AS96</f>
        <v>0</v>
      </c>
      <c r="AF40" s="51"/>
      <c r="AG40" s="35"/>
      <c r="AH40" s="58">
        <f>'男子エントリーシート　※こちらに貼りつけ※'!BG42</f>
        <v>0</v>
      </c>
      <c r="AI40" s="62">
        <f>'男子エントリーシート　※こちらに貼りつけ※'!BF42</f>
        <v>0</v>
      </c>
      <c r="AJ40" s="63">
        <f>'男子エントリーシート　※こちらに貼りつけ※'!BH42</f>
        <v>0</v>
      </c>
      <c r="AK40" s="63">
        <f>'男子エントリーシート　※こちらに貼りつけ※'!BI42</f>
        <v>0</v>
      </c>
      <c r="AL40" s="35"/>
      <c r="AM40" s="46">
        <f>'男子エントリーシート　※こちらに貼りつけ※'!BV42</f>
        <v>0</v>
      </c>
      <c r="AN40" s="49">
        <f>'男子エントリーシート　※こちらに貼りつけ※'!BU42</f>
        <v>0</v>
      </c>
      <c r="AO40" s="50">
        <f>'男子エントリーシート　※こちらに貼りつけ※'!BW42</f>
        <v>0</v>
      </c>
      <c r="AP40" s="50">
        <f>'男子エントリーシート　※こちらに貼りつけ※'!BX42</f>
        <v>0</v>
      </c>
      <c r="AQ40" s="35"/>
      <c r="AR40" s="46">
        <f>'男子エントリーシート　※こちらに貼りつけ※'!CK42</f>
        <v>0</v>
      </c>
      <c r="AS40" s="49">
        <f>'男子エントリーシート　※こちらに貼りつけ※'!CJ42</f>
        <v>0</v>
      </c>
      <c r="AT40" s="50">
        <f>'男子エントリーシート　※こちらに貼りつけ※'!CL42</f>
        <v>0</v>
      </c>
      <c r="AU40" s="50">
        <f>'男子エントリーシート　※こちらに貼りつけ※'!CM42</f>
        <v>0</v>
      </c>
      <c r="AV40" s="35"/>
    </row>
    <row r="41" spans="1:48" s="38" customFormat="1" ht="30.75" customHeight="1">
      <c r="A41" s="35"/>
      <c r="B41" s="46">
        <f>'男子エントリーシート　※こちらに貼りつけ※'!M43</f>
        <v>0</v>
      </c>
      <c r="C41" s="49">
        <f>'男子エントリーシート　※こちらに貼りつけ※'!L43</f>
        <v>0</v>
      </c>
      <c r="D41" s="50">
        <f>'男子エントリーシート　※こちらに貼りつけ※'!N43</f>
        <v>0</v>
      </c>
      <c r="E41" s="50">
        <f>'男子エントリーシート　※こちらに貼りつけ※'!O43</f>
        <v>0</v>
      </c>
      <c r="F41" s="35"/>
      <c r="G41" s="46">
        <f>'男子エントリーシート　※こちらに貼りつけ※'!AB43</f>
        <v>0</v>
      </c>
      <c r="H41" s="49">
        <f>'男子エントリーシート　※こちらに貼りつけ※'!AA43</f>
        <v>0</v>
      </c>
      <c r="I41" s="50">
        <f>'男子エントリーシート　※こちらに貼りつけ※'!AC43</f>
        <v>0</v>
      </c>
      <c r="J41" s="50">
        <f>'男子エントリーシート　※こちらに貼りつけ※'!AD43</f>
        <v>0</v>
      </c>
      <c r="K41" s="35"/>
      <c r="L41" s="46">
        <f>'男子エントリーシート　※こちらに貼りつけ※'!AQ43</f>
        <v>0</v>
      </c>
      <c r="M41" s="49">
        <f>'男子エントリーシート　※こちらに貼りつけ※'!AP43</f>
        <v>0</v>
      </c>
      <c r="N41" s="50">
        <f>'男子エントリーシート　※こちらに貼りつけ※'!AR43</f>
        <v>0</v>
      </c>
      <c r="O41" s="50">
        <f>'男子エントリーシート　※こちらに貼りつけ※'!AS43</f>
        <v>0</v>
      </c>
      <c r="P41" s="35"/>
      <c r="Q41" s="35"/>
      <c r="R41" s="46">
        <f>'男子エントリーシート　※こちらに貼りつけ※'!M97</f>
        <v>0</v>
      </c>
      <c r="S41" s="60">
        <f>'男子エントリーシート　※こちらに貼りつけ※'!L97</f>
        <v>0</v>
      </c>
      <c r="T41" s="50">
        <f>'男子エントリーシート　※こちらに貼りつけ※'!N97</f>
        <v>0</v>
      </c>
      <c r="U41" s="61">
        <f>'男子エントリーシート　※こちらに貼りつけ※'!O97</f>
        <v>0</v>
      </c>
      <c r="V41" s="35"/>
      <c r="W41" s="46">
        <f>'男子エントリーシート　※こちらに貼りつけ※'!AB97</f>
        <v>0</v>
      </c>
      <c r="X41" s="49">
        <f>'男子エントリーシート　※こちらに貼りつけ※'!AA97</f>
        <v>0</v>
      </c>
      <c r="Y41" s="50">
        <f>'男子エントリーシート　※こちらに貼りつけ※'!AC97</f>
        <v>0</v>
      </c>
      <c r="Z41" s="50">
        <f>'男子エントリーシート　※こちらに貼りつけ※'!AD97</f>
        <v>0</v>
      </c>
      <c r="AA41" s="35"/>
      <c r="AB41" s="46">
        <f>'男子エントリーシート　※こちらに貼りつけ※'!AQ97</f>
        <v>0</v>
      </c>
      <c r="AC41" s="49">
        <f>'男子エントリーシート　※こちらに貼りつけ※'!AP97</f>
        <v>0</v>
      </c>
      <c r="AD41" s="50">
        <f>'男子エントリーシート　※こちらに貼りつけ※'!AR97</f>
        <v>0</v>
      </c>
      <c r="AE41" s="50">
        <f>'男子エントリーシート　※こちらに貼りつけ※'!AS97</f>
        <v>0</v>
      </c>
      <c r="AF41" s="51"/>
      <c r="AG41" s="35"/>
      <c r="AH41" s="58">
        <f>'男子エントリーシート　※こちらに貼りつけ※'!BG43</f>
        <v>0</v>
      </c>
      <c r="AI41" s="62">
        <f>'男子エントリーシート　※こちらに貼りつけ※'!BF43</f>
        <v>0</v>
      </c>
      <c r="AJ41" s="63">
        <f>'男子エントリーシート　※こちらに貼りつけ※'!BH43</f>
        <v>0</v>
      </c>
      <c r="AK41" s="63">
        <f>'男子エントリーシート　※こちらに貼りつけ※'!BI43</f>
        <v>0</v>
      </c>
      <c r="AL41" s="35"/>
      <c r="AM41" s="46">
        <f>'男子エントリーシート　※こちらに貼りつけ※'!BV43</f>
        <v>0</v>
      </c>
      <c r="AN41" s="49">
        <f>'男子エントリーシート　※こちらに貼りつけ※'!BU43</f>
        <v>0</v>
      </c>
      <c r="AO41" s="50">
        <f>'男子エントリーシート　※こちらに貼りつけ※'!BW43</f>
        <v>0</v>
      </c>
      <c r="AP41" s="50">
        <f>'男子エントリーシート　※こちらに貼りつけ※'!BX43</f>
        <v>0</v>
      </c>
      <c r="AQ41" s="35"/>
      <c r="AR41" s="46">
        <f>'男子エントリーシート　※こちらに貼りつけ※'!CK43</f>
        <v>0</v>
      </c>
      <c r="AS41" s="49">
        <f>'男子エントリーシート　※こちらに貼りつけ※'!CJ43</f>
        <v>0</v>
      </c>
      <c r="AT41" s="50">
        <f>'男子エントリーシート　※こちらに貼りつけ※'!CL43</f>
        <v>0</v>
      </c>
      <c r="AU41" s="50">
        <f>'男子エントリーシート　※こちらに貼りつけ※'!CM43</f>
        <v>0</v>
      </c>
      <c r="AV41" s="35"/>
    </row>
    <row r="42" spans="1:48" s="38" customFormat="1" ht="30.75" customHeight="1">
      <c r="A42" s="35"/>
      <c r="B42" s="46">
        <f>'男子エントリーシート　※こちらに貼りつけ※'!M44</f>
        <v>0</v>
      </c>
      <c r="C42" s="49">
        <f>'男子エントリーシート　※こちらに貼りつけ※'!L44</f>
        <v>0</v>
      </c>
      <c r="D42" s="50">
        <f>'男子エントリーシート　※こちらに貼りつけ※'!N44</f>
        <v>0</v>
      </c>
      <c r="E42" s="50">
        <f>'男子エントリーシート　※こちらに貼りつけ※'!O44</f>
        <v>0</v>
      </c>
      <c r="F42" s="35"/>
      <c r="G42" s="46">
        <f>'男子エントリーシート　※こちらに貼りつけ※'!AB44</f>
        <v>0</v>
      </c>
      <c r="H42" s="49">
        <f>'男子エントリーシート　※こちらに貼りつけ※'!AA44</f>
        <v>0</v>
      </c>
      <c r="I42" s="50">
        <f>'男子エントリーシート　※こちらに貼りつけ※'!AC44</f>
        <v>0</v>
      </c>
      <c r="J42" s="50">
        <f>'男子エントリーシート　※こちらに貼りつけ※'!AD44</f>
        <v>0</v>
      </c>
      <c r="K42" s="35"/>
      <c r="L42" s="46">
        <f>'男子エントリーシート　※こちらに貼りつけ※'!AQ44</f>
        <v>0</v>
      </c>
      <c r="M42" s="49">
        <f>'男子エントリーシート　※こちらに貼りつけ※'!AP44</f>
        <v>0</v>
      </c>
      <c r="N42" s="50">
        <f>'男子エントリーシート　※こちらに貼りつけ※'!AR44</f>
        <v>0</v>
      </c>
      <c r="O42" s="50">
        <f>'男子エントリーシート　※こちらに貼りつけ※'!AS44</f>
        <v>0</v>
      </c>
      <c r="P42" s="35"/>
      <c r="Q42" s="35"/>
      <c r="R42" s="46">
        <f>'男子エントリーシート　※こちらに貼りつけ※'!M98</f>
        <v>0</v>
      </c>
      <c r="S42" s="60">
        <f>'男子エントリーシート　※こちらに貼りつけ※'!L98</f>
        <v>0</v>
      </c>
      <c r="T42" s="50">
        <f>'男子エントリーシート　※こちらに貼りつけ※'!N98</f>
        <v>0</v>
      </c>
      <c r="U42" s="61">
        <f>'男子エントリーシート　※こちらに貼りつけ※'!O98</f>
        <v>0</v>
      </c>
      <c r="V42" s="35"/>
      <c r="W42" s="46">
        <f>'男子エントリーシート　※こちらに貼りつけ※'!AB98</f>
        <v>0</v>
      </c>
      <c r="X42" s="49">
        <f>'男子エントリーシート　※こちらに貼りつけ※'!AA98</f>
        <v>0</v>
      </c>
      <c r="Y42" s="50">
        <f>'男子エントリーシート　※こちらに貼りつけ※'!AC98</f>
        <v>0</v>
      </c>
      <c r="Z42" s="50">
        <f>'男子エントリーシート　※こちらに貼りつけ※'!AD98</f>
        <v>0</v>
      </c>
      <c r="AA42" s="35"/>
      <c r="AB42" s="46">
        <f>'男子エントリーシート　※こちらに貼りつけ※'!AQ98</f>
        <v>0</v>
      </c>
      <c r="AC42" s="49">
        <f>'男子エントリーシート　※こちらに貼りつけ※'!AP98</f>
        <v>0</v>
      </c>
      <c r="AD42" s="50">
        <f>'男子エントリーシート　※こちらに貼りつけ※'!AR98</f>
        <v>0</v>
      </c>
      <c r="AE42" s="50">
        <f>'男子エントリーシート　※こちらに貼りつけ※'!AS98</f>
        <v>0</v>
      </c>
      <c r="AF42" s="51"/>
      <c r="AG42" s="35"/>
      <c r="AH42" s="58">
        <f>'男子エントリーシート　※こちらに貼りつけ※'!BG44</f>
        <v>0</v>
      </c>
      <c r="AI42" s="62">
        <f>'男子エントリーシート　※こちらに貼りつけ※'!BF44</f>
        <v>0</v>
      </c>
      <c r="AJ42" s="63">
        <f>'男子エントリーシート　※こちらに貼りつけ※'!BH44</f>
        <v>0</v>
      </c>
      <c r="AK42" s="63">
        <f>'男子エントリーシート　※こちらに貼りつけ※'!BI44</f>
        <v>0</v>
      </c>
      <c r="AL42" s="35"/>
      <c r="AM42" s="46">
        <f>'男子エントリーシート　※こちらに貼りつけ※'!BV44</f>
        <v>0</v>
      </c>
      <c r="AN42" s="49">
        <f>'男子エントリーシート　※こちらに貼りつけ※'!BU44</f>
        <v>0</v>
      </c>
      <c r="AO42" s="50">
        <f>'男子エントリーシート　※こちらに貼りつけ※'!BW44</f>
        <v>0</v>
      </c>
      <c r="AP42" s="50">
        <f>'男子エントリーシート　※こちらに貼りつけ※'!BX44</f>
        <v>0</v>
      </c>
      <c r="AQ42" s="35"/>
      <c r="AR42" s="46">
        <f>'男子エントリーシート　※こちらに貼りつけ※'!CK44</f>
        <v>0</v>
      </c>
      <c r="AS42" s="49">
        <f>'男子エントリーシート　※こちらに貼りつけ※'!CJ44</f>
        <v>0</v>
      </c>
      <c r="AT42" s="50">
        <f>'男子エントリーシート　※こちらに貼りつけ※'!CL44</f>
        <v>0</v>
      </c>
      <c r="AU42" s="50">
        <f>'男子エントリーシート　※こちらに貼りつけ※'!CM44</f>
        <v>0</v>
      </c>
      <c r="AV42" s="35"/>
    </row>
    <row r="43" spans="1:48" s="38" customFormat="1" ht="30.75" customHeight="1">
      <c r="A43" s="35"/>
      <c r="B43" s="46">
        <f>'男子エントリーシート　※こちらに貼りつけ※'!M45</f>
        <v>0</v>
      </c>
      <c r="C43" s="49">
        <f>'男子エントリーシート　※こちらに貼りつけ※'!L45</f>
        <v>0</v>
      </c>
      <c r="D43" s="50">
        <f>'男子エントリーシート　※こちらに貼りつけ※'!N45</f>
        <v>0</v>
      </c>
      <c r="E43" s="50">
        <f>'男子エントリーシート　※こちらに貼りつけ※'!O45</f>
        <v>0</v>
      </c>
      <c r="F43" s="35"/>
      <c r="G43" s="46">
        <f>'男子エントリーシート　※こちらに貼りつけ※'!AB45</f>
        <v>0</v>
      </c>
      <c r="H43" s="49">
        <f>'男子エントリーシート　※こちらに貼りつけ※'!AA45</f>
        <v>0</v>
      </c>
      <c r="I43" s="50">
        <f>'男子エントリーシート　※こちらに貼りつけ※'!AC45</f>
        <v>0</v>
      </c>
      <c r="J43" s="50">
        <f>'男子エントリーシート　※こちらに貼りつけ※'!AD45</f>
        <v>0</v>
      </c>
      <c r="K43" s="35"/>
      <c r="L43" s="46">
        <f>'男子エントリーシート　※こちらに貼りつけ※'!AQ45</f>
        <v>0</v>
      </c>
      <c r="M43" s="49">
        <f>'男子エントリーシート　※こちらに貼りつけ※'!AP45</f>
        <v>0</v>
      </c>
      <c r="N43" s="50">
        <f>'男子エントリーシート　※こちらに貼りつけ※'!AR45</f>
        <v>0</v>
      </c>
      <c r="O43" s="50">
        <f>'男子エントリーシート　※こちらに貼りつけ※'!AS45</f>
        <v>0</v>
      </c>
      <c r="P43" s="35"/>
      <c r="Q43" s="35"/>
      <c r="R43" s="46">
        <f>'男子エントリーシート　※こちらに貼りつけ※'!M99</f>
        <v>0</v>
      </c>
      <c r="S43" s="60">
        <f>'男子エントリーシート　※こちらに貼りつけ※'!L99</f>
        <v>0</v>
      </c>
      <c r="T43" s="50">
        <f>'男子エントリーシート　※こちらに貼りつけ※'!N99</f>
        <v>0</v>
      </c>
      <c r="U43" s="61">
        <f>'男子エントリーシート　※こちらに貼りつけ※'!O99</f>
        <v>0</v>
      </c>
      <c r="V43" s="35"/>
      <c r="W43" s="46">
        <f>'男子エントリーシート　※こちらに貼りつけ※'!AB99</f>
        <v>0</v>
      </c>
      <c r="X43" s="49">
        <f>'男子エントリーシート　※こちらに貼りつけ※'!AA99</f>
        <v>0</v>
      </c>
      <c r="Y43" s="50">
        <f>'男子エントリーシート　※こちらに貼りつけ※'!AC99</f>
        <v>0</v>
      </c>
      <c r="Z43" s="50">
        <f>'男子エントリーシート　※こちらに貼りつけ※'!AD99</f>
        <v>0</v>
      </c>
      <c r="AA43" s="35"/>
      <c r="AB43" s="46">
        <f>'男子エントリーシート　※こちらに貼りつけ※'!AQ99</f>
        <v>0</v>
      </c>
      <c r="AC43" s="49">
        <f>'男子エントリーシート　※こちらに貼りつけ※'!AP99</f>
        <v>0</v>
      </c>
      <c r="AD43" s="50">
        <f>'男子エントリーシート　※こちらに貼りつけ※'!AR99</f>
        <v>0</v>
      </c>
      <c r="AE43" s="50">
        <f>'男子エントリーシート　※こちらに貼りつけ※'!AS99</f>
        <v>0</v>
      </c>
      <c r="AF43" s="51"/>
      <c r="AG43" s="35"/>
      <c r="AH43" s="58">
        <f>'男子エントリーシート　※こちらに貼りつけ※'!BG45</f>
        <v>0</v>
      </c>
      <c r="AI43" s="62">
        <f>'男子エントリーシート　※こちらに貼りつけ※'!BF45</f>
        <v>0</v>
      </c>
      <c r="AJ43" s="63">
        <f>'男子エントリーシート　※こちらに貼りつけ※'!BH45</f>
        <v>0</v>
      </c>
      <c r="AK43" s="63">
        <f>'男子エントリーシート　※こちらに貼りつけ※'!BI45</f>
        <v>0</v>
      </c>
      <c r="AL43" s="35"/>
      <c r="AM43" s="46">
        <f>'男子エントリーシート　※こちらに貼りつけ※'!BV45</f>
        <v>0</v>
      </c>
      <c r="AN43" s="49">
        <f>'男子エントリーシート　※こちらに貼りつけ※'!BU45</f>
        <v>0</v>
      </c>
      <c r="AO43" s="50">
        <f>'男子エントリーシート　※こちらに貼りつけ※'!BW45</f>
        <v>0</v>
      </c>
      <c r="AP43" s="50">
        <f>'男子エントリーシート　※こちらに貼りつけ※'!BX45</f>
        <v>0</v>
      </c>
      <c r="AQ43" s="35"/>
      <c r="AR43" s="46">
        <f>'男子エントリーシート　※こちらに貼りつけ※'!CK45</f>
        <v>0</v>
      </c>
      <c r="AS43" s="49">
        <f>'男子エントリーシート　※こちらに貼りつけ※'!CJ45</f>
        <v>0</v>
      </c>
      <c r="AT43" s="50">
        <f>'男子エントリーシート　※こちらに貼りつけ※'!CL45</f>
        <v>0</v>
      </c>
      <c r="AU43" s="50">
        <f>'男子エントリーシート　※こちらに貼りつけ※'!CM45</f>
        <v>0</v>
      </c>
      <c r="AV43" s="35"/>
    </row>
    <row r="44" spans="1:48" s="38" customFormat="1" ht="30.75" customHeight="1">
      <c r="A44" s="35"/>
      <c r="B44" s="46">
        <f>'男子エントリーシート　※こちらに貼りつけ※'!M46</f>
        <v>0</v>
      </c>
      <c r="C44" s="49">
        <f>'男子エントリーシート　※こちらに貼りつけ※'!L46</f>
        <v>0</v>
      </c>
      <c r="D44" s="50">
        <f>'男子エントリーシート　※こちらに貼りつけ※'!N46</f>
        <v>0</v>
      </c>
      <c r="E44" s="50">
        <f>'男子エントリーシート　※こちらに貼りつけ※'!O46</f>
        <v>0</v>
      </c>
      <c r="F44" s="35"/>
      <c r="G44" s="46">
        <f>'男子エントリーシート　※こちらに貼りつけ※'!AB46</f>
        <v>0</v>
      </c>
      <c r="H44" s="49">
        <f>'男子エントリーシート　※こちらに貼りつけ※'!AA46</f>
        <v>0</v>
      </c>
      <c r="I44" s="50">
        <f>'男子エントリーシート　※こちらに貼りつけ※'!AC46</f>
        <v>0</v>
      </c>
      <c r="J44" s="50">
        <f>'男子エントリーシート　※こちらに貼りつけ※'!AD46</f>
        <v>0</v>
      </c>
      <c r="K44" s="35"/>
      <c r="L44" s="46">
        <f>'男子エントリーシート　※こちらに貼りつけ※'!AQ46</f>
        <v>0</v>
      </c>
      <c r="M44" s="49">
        <f>'男子エントリーシート　※こちらに貼りつけ※'!AP46</f>
        <v>0</v>
      </c>
      <c r="N44" s="50">
        <f>'男子エントリーシート　※こちらに貼りつけ※'!AR46</f>
        <v>0</v>
      </c>
      <c r="O44" s="50">
        <f>'男子エントリーシート　※こちらに貼りつけ※'!AS46</f>
        <v>0</v>
      </c>
      <c r="P44" s="35"/>
      <c r="Q44" s="35"/>
      <c r="R44" s="46">
        <f>'男子エントリーシート　※こちらに貼りつけ※'!M100</f>
        <v>0</v>
      </c>
      <c r="S44" s="60">
        <f>'男子エントリーシート　※こちらに貼りつけ※'!L100</f>
        <v>0</v>
      </c>
      <c r="T44" s="50">
        <f>'男子エントリーシート　※こちらに貼りつけ※'!N100</f>
        <v>0</v>
      </c>
      <c r="U44" s="61">
        <f>'男子エントリーシート　※こちらに貼りつけ※'!O100</f>
        <v>0</v>
      </c>
      <c r="V44" s="35"/>
      <c r="W44" s="46">
        <f>'男子エントリーシート　※こちらに貼りつけ※'!AB100</f>
        <v>0</v>
      </c>
      <c r="X44" s="49">
        <f>'男子エントリーシート　※こちらに貼りつけ※'!AA100</f>
        <v>0</v>
      </c>
      <c r="Y44" s="50">
        <f>'男子エントリーシート　※こちらに貼りつけ※'!AC100</f>
        <v>0</v>
      </c>
      <c r="Z44" s="50">
        <f>'男子エントリーシート　※こちらに貼りつけ※'!AD100</f>
        <v>0</v>
      </c>
      <c r="AA44" s="35"/>
      <c r="AB44" s="46">
        <f>'男子エントリーシート　※こちらに貼りつけ※'!AQ100</f>
        <v>0</v>
      </c>
      <c r="AC44" s="49">
        <f>'男子エントリーシート　※こちらに貼りつけ※'!AP100</f>
        <v>0</v>
      </c>
      <c r="AD44" s="50">
        <f>'男子エントリーシート　※こちらに貼りつけ※'!AR100</f>
        <v>0</v>
      </c>
      <c r="AE44" s="50">
        <f>'男子エントリーシート　※こちらに貼りつけ※'!AS100</f>
        <v>0</v>
      </c>
      <c r="AF44" s="51"/>
      <c r="AG44" s="35"/>
      <c r="AH44" s="58">
        <f>'男子エントリーシート　※こちらに貼りつけ※'!BG46</f>
        <v>0</v>
      </c>
      <c r="AI44" s="62">
        <f>'男子エントリーシート　※こちらに貼りつけ※'!BF46</f>
        <v>0</v>
      </c>
      <c r="AJ44" s="63">
        <f>'男子エントリーシート　※こちらに貼りつけ※'!BH46</f>
        <v>0</v>
      </c>
      <c r="AK44" s="63">
        <f>'男子エントリーシート　※こちらに貼りつけ※'!BI46</f>
        <v>0</v>
      </c>
      <c r="AL44" s="35"/>
      <c r="AM44" s="46">
        <f>'男子エントリーシート　※こちらに貼りつけ※'!BV46</f>
        <v>0</v>
      </c>
      <c r="AN44" s="49">
        <f>'男子エントリーシート　※こちらに貼りつけ※'!BU46</f>
        <v>0</v>
      </c>
      <c r="AO44" s="50">
        <f>'男子エントリーシート　※こちらに貼りつけ※'!BW46</f>
        <v>0</v>
      </c>
      <c r="AP44" s="50">
        <f>'男子エントリーシート　※こちらに貼りつけ※'!BX46</f>
        <v>0</v>
      </c>
      <c r="AQ44" s="35"/>
      <c r="AR44" s="46">
        <f>'男子エントリーシート　※こちらに貼りつけ※'!CK46</f>
        <v>0</v>
      </c>
      <c r="AS44" s="49">
        <f>'男子エントリーシート　※こちらに貼りつけ※'!CJ46</f>
        <v>0</v>
      </c>
      <c r="AT44" s="50">
        <f>'男子エントリーシート　※こちらに貼りつけ※'!CL46</f>
        <v>0</v>
      </c>
      <c r="AU44" s="50">
        <f>'男子エントリーシート　※こちらに貼りつけ※'!CM46</f>
        <v>0</v>
      </c>
      <c r="AV44" s="35"/>
    </row>
    <row r="45" spans="1:48" s="38" customFormat="1" ht="30.75" customHeight="1">
      <c r="A45" s="35"/>
      <c r="B45" s="46">
        <f>'男子エントリーシート　※こちらに貼りつけ※'!M47</f>
        <v>0</v>
      </c>
      <c r="C45" s="49">
        <f>'男子エントリーシート　※こちらに貼りつけ※'!L47</f>
        <v>0</v>
      </c>
      <c r="D45" s="50">
        <f>'男子エントリーシート　※こちらに貼りつけ※'!N47</f>
        <v>0</v>
      </c>
      <c r="E45" s="50">
        <f>'男子エントリーシート　※こちらに貼りつけ※'!O47</f>
        <v>0</v>
      </c>
      <c r="F45" s="35"/>
      <c r="G45" s="46">
        <f>'男子エントリーシート　※こちらに貼りつけ※'!AB47</f>
        <v>0</v>
      </c>
      <c r="H45" s="49">
        <f>'男子エントリーシート　※こちらに貼りつけ※'!AA47</f>
        <v>0</v>
      </c>
      <c r="I45" s="50">
        <f>'男子エントリーシート　※こちらに貼りつけ※'!AC47</f>
        <v>0</v>
      </c>
      <c r="J45" s="50">
        <f>'男子エントリーシート　※こちらに貼りつけ※'!AD47</f>
        <v>0</v>
      </c>
      <c r="K45" s="35"/>
      <c r="L45" s="46">
        <f>'男子エントリーシート　※こちらに貼りつけ※'!AQ47</f>
        <v>0</v>
      </c>
      <c r="M45" s="49">
        <f>'男子エントリーシート　※こちらに貼りつけ※'!AP47</f>
        <v>0</v>
      </c>
      <c r="N45" s="50">
        <f>'男子エントリーシート　※こちらに貼りつけ※'!AR47</f>
        <v>0</v>
      </c>
      <c r="O45" s="50">
        <f>'男子エントリーシート　※こちらに貼りつけ※'!AS47</f>
        <v>0</v>
      </c>
      <c r="P45" s="35"/>
      <c r="Q45" s="35"/>
      <c r="R45" s="46">
        <f>'男子エントリーシート　※こちらに貼りつけ※'!M101</f>
        <v>0</v>
      </c>
      <c r="S45" s="60">
        <f>'男子エントリーシート　※こちらに貼りつけ※'!L101</f>
        <v>0</v>
      </c>
      <c r="T45" s="50">
        <f>'男子エントリーシート　※こちらに貼りつけ※'!N101</f>
        <v>0</v>
      </c>
      <c r="U45" s="61">
        <f>'男子エントリーシート　※こちらに貼りつけ※'!O101</f>
        <v>0</v>
      </c>
      <c r="V45" s="35"/>
      <c r="W45" s="46">
        <f>'男子エントリーシート　※こちらに貼りつけ※'!AB101</f>
        <v>0</v>
      </c>
      <c r="X45" s="49">
        <f>'男子エントリーシート　※こちらに貼りつけ※'!AA101</f>
        <v>0</v>
      </c>
      <c r="Y45" s="50">
        <f>'男子エントリーシート　※こちらに貼りつけ※'!AC101</f>
        <v>0</v>
      </c>
      <c r="Z45" s="50">
        <f>'男子エントリーシート　※こちらに貼りつけ※'!AD101</f>
        <v>0</v>
      </c>
      <c r="AA45" s="35"/>
      <c r="AB45" s="46">
        <f>'男子エントリーシート　※こちらに貼りつけ※'!AQ101</f>
        <v>0</v>
      </c>
      <c r="AC45" s="49">
        <f>'男子エントリーシート　※こちらに貼りつけ※'!AP101</f>
        <v>0</v>
      </c>
      <c r="AD45" s="50">
        <f>'男子エントリーシート　※こちらに貼りつけ※'!AR101</f>
        <v>0</v>
      </c>
      <c r="AE45" s="50">
        <f>'男子エントリーシート　※こちらに貼りつけ※'!AS101</f>
        <v>0</v>
      </c>
      <c r="AF45" s="51"/>
      <c r="AG45" s="35"/>
      <c r="AH45" s="58">
        <f>'男子エントリーシート　※こちらに貼りつけ※'!BG47</f>
        <v>0</v>
      </c>
      <c r="AI45" s="62">
        <f>'男子エントリーシート　※こちらに貼りつけ※'!BF47</f>
        <v>0</v>
      </c>
      <c r="AJ45" s="63">
        <f>'男子エントリーシート　※こちらに貼りつけ※'!BH47</f>
        <v>0</v>
      </c>
      <c r="AK45" s="63">
        <f>'男子エントリーシート　※こちらに貼りつけ※'!BI47</f>
        <v>0</v>
      </c>
      <c r="AL45" s="35"/>
      <c r="AM45" s="46">
        <f>'男子エントリーシート　※こちらに貼りつけ※'!BV47</f>
        <v>0</v>
      </c>
      <c r="AN45" s="49">
        <f>'男子エントリーシート　※こちらに貼りつけ※'!BU47</f>
        <v>0</v>
      </c>
      <c r="AO45" s="50">
        <f>'男子エントリーシート　※こちらに貼りつけ※'!BW47</f>
        <v>0</v>
      </c>
      <c r="AP45" s="50">
        <f>'男子エントリーシート　※こちらに貼りつけ※'!BX47</f>
        <v>0</v>
      </c>
      <c r="AQ45" s="35"/>
      <c r="AR45" s="46">
        <f>'男子エントリーシート　※こちらに貼りつけ※'!CK47</f>
        <v>0</v>
      </c>
      <c r="AS45" s="49">
        <f>'男子エントリーシート　※こちらに貼りつけ※'!CJ47</f>
        <v>0</v>
      </c>
      <c r="AT45" s="50">
        <f>'男子エントリーシート　※こちらに貼りつけ※'!CL47</f>
        <v>0</v>
      </c>
      <c r="AU45" s="50">
        <f>'男子エントリーシート　※こちらに貼りつけ※'!CM47</f>
        <v>0</v>
      </c>
      <c r="AV45" s="35"/>
    </row>
    <row r="46" spans="1:48" s="38" customFormat="1" ht="30.75" customHeight="1">
      <c r="A46" s="35"/>
      <c r="B46" s="46">
        <f>'男子エントリーシート　※こちらに貼りつけ※'!M48</f>
        <v>0</v>
      </c>
      <c r="C46" s="49">
        <f>'男子エントリーシート　※こちらに貼りつけ※'!L48</f>
        <v>0</v>
      </c>
      <c r="D46" s="50">
        <f>'男子エントリーシート　※こちらに貼りつけ※'!N48</f>
        <v>0</v>
      </c>
      <c r="E46" s="50">
        <f>'男子エントリーシート　※こちらに貼りつけ※'!O48</f>
        <v>0</v>
      </c>
      <c r="F46" s="35"/>
      <c r="G46" s="46">
        <f>'男子エントリーシート　※こちらに貼りつけ※'!AB48</f>
        <v>0</v>
      </c>
      <c r="H46" s="49">
        <f>'男子エントリーシート　※こちらに貼りつけ※'!AA48</f>
        <v>0</v>
      </c>
      <c r="I46" s="50">
        <f>'男子エントリーシート　※こちらに貼りつけ※'!AC48</f>
        <v>0</v>
      </c>
      <c r="J46" s="50">
        <f>'男子エントリーシート　※こちらに貼りつけ※'!AD48</f>
        <v>0</v>
      </c>
      <c r="K46" s="35"/>
      <c r="L46" s="46">
        <f>'男子エントリーシート　※こちらに貼りつけ※'!AQ48</f>
        <v>0</v>
      </c>
      <c r="M46" s="49">
        <f>'男子エントリーシート　※こちらに貼りつけ※'!AP48</f>
        <v>0</v>
      </c>
      <c r="N46" s="50">
        <f>'男子エントリーシート　※こちらに貼りつけ※'!AR48</f>
        <v>0</v>
      </c>
      <c r="O46" s="50">
        <f>'男子エントリーシート　※こちらに貼りつけ※'!AS48</f>
        <v>0</v>
      </c>
      <c r="P46" s="35"/>
      <c r="Q46" s="35"/>
      <c r="R46" s="46">
        <f>'男子エントリーシート　※こちらに貼りつけ※'!M102</f>
        <v>0</v>
      </c>
      <c r="S46" s="60">
        <f>'男子エントリーシート　※こちらに貼りつけ※'!L102</f>
        <v>0</v>
      </c>
      <c r="T46" s="50">
        <f>'男子エントリーシート　※こちらに貼りつけ※'!N102</f>
        <v>0</v>
      </c>
      <c r="U46" s="61">
        <f>'男子エントリーシート　※こちらに貼りつけ※'!O102</f>
        <v>0</v>
      </c>
      <c r="V46" s="35"/>
      <c r="W46" s="46">
        <f>'男子エントリーシート　※こちらに貼りつけ※'!AB102</f>
        <v>0</v>
      </c>
      <c r="X46" s="49">
        <f>'男子エントリーシート　※こちらに貼りつけ※'!AA102</f>
        <v>0</v>
      </c>
      <c r="Y46" s="50">
        <f>'男子エントリーシート　※こちらに貼りつけ※'!AC102</f>
        <v>0</v>
      </c>
      <c r="Z46" s="50">
        <f>'男子エントリーシート　※こちらに貼りつけ※'!AD102</f>
        <v>0</v>
      </c>
      <c r="AA46" s="35"/>
      <c r="AB46" s="46">
        <f>'男子エントリーシート　※こちらに貼りつけ※'!AQ102</f>
        <v>0</v>
      </c>
      <c r="AC46" s="49">
        <f>'男子エントリーシート　※こちらに貼りつけ※'!AP102</f>
        <v>0</v>
      </c>
      <c r="AD46" s="50">
        <f>'男子エントリーシート　※こちらに貼りつけ※'!AR102</f>
        <v>0</v>
      </c>
      <c r="AE46" s="50">
        <f>'男子エントリーシート　※こちらに貼りつけ※'!AS102</f>
        <v>0</v>
      </c>
      <c r="AF46" s="51"/>
      <c r="AG46" s="35"/>
      <c r="AH46" s="58">
        <f>'男子エントリーシート　※こちらに貼りつけ※'!BG48</f>
        <v>0</v>
      </c>
      <c r="AI46" s="62">
        <f>'男子エントリーシート　※こちらに貼りつけ※'!BF48</f>
        <v>0</v>
      </c>
      <c r="AJ46" s="63">
        <f>'男子エントリーシート　※こちらに貼りつけ※'!BH48</f>
        <v>0</v>
      </c>
      <c r="AK46" s="63">
        <f>'男子エントリーシート　※こちらに貼りつけ※'!BI48</f>
        <v>0</v>
      </c>
      <c r="AL46" s="35"/>
      <c r="AM46" s="46">
        <f>'男子エントリーシート　※こちらに貼りつけ※'!BV48</f>
        <v>0</v>
      </c>
      <c r="AN46" s="49">
        <f>'男子エントリーシート　※こちらに貼りつけ※'!BU48</f>
        <v>0</v>
      </c>
      <c r="AO46" s="50">
        <f>'男子エントリーシート　※こちらに貼りつけ※'!BW48</f>
        <v>0</v>
      </c>
      <c r="AP46" s="50">
        <f>'男子エントリーシート　※こちらに貼りつけ※'!BX48</f>
        <v>0</v>
      </c>
      <c r="AQ46" s="35"/>
      <c r="AR46" s="46">
        <f>'男子エントリーシート　※こちらに貼りつけ※'!CK48</f>
        <v>0</v>
      </c>
      <c r="AS46" s="49">
        <f>'男子エントリーシート　※こちらに貼りつけ※'!CJ48</f>
        <v>0</v>
      </c>
      <c r="AT46" s="50">
        <f>'男子エントリーシート　※こちらに貼りつけ※'!CL48</f>
        <v>0</v>
      </c>
      <c r="AU46" s="50">
        <f>'男子エントリーシート　※こちらに貼りつけ※'!CM48</f>
        <v>0</v>
      </c>
      <c r="AV46" s="35"/>
    </row>
    <row r="47" spans="1:48" s="38" customFormat="1" ht="30.75" customHeight="1">
      <c r="A47" s="35"/>
      <c r="B47" s="46">
        <f>'男子エントリーシート　※こちらに貼りつけ※'!M49</f>
        <v>0</v>
      </c>
      <c r="C47" s="49">
        <f>'男子エントリーシート　※こちらに貼りつけ※'!L49</f>
        <v>0</v>
      </c>
      <c r="D47" s="50">
        <f>'男子エントリーシート　※こちらに貼りつけ※'!N49</f>
        <v>0</v>
      </c>
      <c r="E47" s="50">
        <f>'男子エントリーシート　※こちらに貼りつけ※'!O49</f>
        <v>0</v>
      </c>
      <c r="F47" s="35"/>
      <c r="G47" s="46">
        <f>'男子エントリーシート　※こちらに貼りつけ※'!AB49</f>
        <v>0</v>
      </c>
      <c r="H47" s="49">
        <f>'男子エントリーシート　※こちらに貼りつけ※'!AA49</f>
        <v>0</v>
      </c>
      <c r="I47" s="50">
        <f>'男子エントリーシート　※こちらに貼りつけ※'!AC49</f>
        <v>0</v>
      </c>
      <c r="J47" s="50">
        <f>'男子エントリーシート　※こちらに貼りつけ※'!AD49</f>
        <v>0</v>
      </c>
      <c r="K47" s="35"/>
      <c r="L47" s="46">
        <f>'男子エントリーシート　※こちらに貼りつけ※'!AQ49</f>
        <v>0</v>
      </c>
      <c r="M47" s="49">
        <f>'男子エントリーシート　※こちらに貼りつけ※'!AP49</f>
        <v>0</v>
      </c>
      <c r="N47" s="50">
        <f>'男子エントリーシート　※こちらに貼りつけ※'!AR49</f>
        <v>0</v>
      </c>
      <c r="O47" s="50">
        <f>'男子エントリーシート　※こちらに貼りつけ※'!AS49</f>
        <v>0</v>
      </c>
      <c r="P47" s="35"/>
      <c r="Q47" s="35"/>
      <c r="R47" s="46">
        <f>'男子エントリーシート　※こちらに貼りつけ※'!M103</f>
        <v>0</v>
      </c>
      <c r="S47" s="60">
        <f>'男子エントリーシート　※こちらに貼りつけ※'!L103</f>
        <v>0</v>
      </c>
      <c r="T47" s="50">
        <f>'男子エントリーシート　※こちらに貼りつけ※'!N103</f>
        <v>0</v>
      </c>
      <c r="U47" s="61">
        <f>'男子エントリーシート　※こちらに貼りつけ※'!O103</f>
        <v>0</v>
      </c>
      <c r="V47" s="35"/>
      <c r="W47" s="46">
        <f>'男子エントリーシート　※こちらに貼りつけ※'!AB103</f>
        <v>0</v>
      </c>
      <c r="X47" s="49">
        <f>'男子エントリーシート　※こちらに貼りつけ※'!AA103</f>
        <v>0</v>
      </c>
      <c r="Y47" s="50">
        <f>'男子エントリーシート　※こちらに貼りつけ※'!AC103</f>
        <v>0</v>
      </c>
      <c r="Z47" s="50">
        <f>'男子エントリーシート　※こちらに貼りつけ※'!AD103</f>
        <v>0</v>
      </c>
      <c r="AA47" s="35"/>
      <c r="AB47" s="46">
        <f>'男子エントリーシート　※こちらに貼りつけ※'!AQ103</f>
        <v>0</v>
      </c>
      <c r="AC47" s="49">
        <f>'男子エントリーシート　※こちらに貼りつけ※'!AP103</f>
        <v>0</v>
      </c>
      <c r="AD47" s="50">
        <f>'男子エントリーシート　※こちらに貼りつけ※'!AR103</f>
        <v>0</v>
      </c>
      <c r="AE47" s="50">
        <f>'男子エントリーシート　※こちらに貼りつけ※'!AS103</f>
        <v>0</v>
      </c>
      <c r="AF47" s="51"/>
      <c r="AG47" s="35"/>
      <c r="AH47" s="58">
        <f>'男子エントリーシート　※こちらに貼りつけ※'!BG49</f>
        <v>0</v>
      </c>
      <c r="AI47" s="62">
        <f>'男子エントリーシート　※こちらに貼りつけ※'!BF49</f>
        <v>0</v>
      </c>
      <c r="AJ47" s="63">
        <f>'男子エントリーシート　※こちらに貼りつけ※'!BH49</f>
        <v>0</v>
      </c>
      <c r="AK47" s="63">
        <f>'男子エントリーシート　※こちらに貼りつけ※'!BI49</f>
        <v>0</v>
      </c>
      <c r="AL47" s="35"/>
      <c r="AM47" s="46">
        <f>'男子エントリーシート　※こちらに貼りつけ※'!BV49</f>
        <v>0</v>
      </c>
      <c r="AN47" s="49">
        <f>'男子エントリーシート　※こちらに貼りつけ※'!BU49</f>
        <v>0</v>
      </c>
      <c r="AO47" s="50">
        <f>'男子エントリーシート　※こちらに貼りつけ※'!BW49</f>
        <v>0</v>
      </c>
      <c r="AP47" s="50">
        <f>'男子エントリーシート　※こちらに貼りつけ※'!BX49</f>
        <v>0</v>
      </c>
      <c r="AQ47" s="35"/>
      <c r="AR47" s="46">
        <f>'男子エントリーシート　※こちらに貼りつけ※'!CK49</f>
        <v>0</v>
      </c>
      <c r="AS47" s="49">
        <f>'男子エントリーシート　※こちらに貼りつけ※'!CJ49</f>
        <v>0</v>
      </c>
      <c r="AT47" s="50">
        <f>'男子エントリーシート　※こちらに貼りつけ※'!CL49</f>
        <v>0</v>
      </c>
      <c r="AU47" s="50">
        <f>'男子エントリーシート　※こちらに貼りつけ※'!CM49</f>
        <v>0</v>
      </c>
      <c r="AV47" s="35"/>
    </row>
    <row r="48" spans="1:48" s="38" customFormat="1" ht="30.75" customHeight="1">
      <c r="A48" s="35"/>
      <c r="B48" s="46">
        <f>'男子エントリーシート　※こちらに貼りつけ※'!M50</f>
        <v>0</v>
      </c>
      <c r="C48" s="49">
        <f>'男子エントリーシート　※こちらに貼りつけ※'!L50</f>
        <v>0</v>
      </c>
      <c r="D48" s="50">
        <f>'男子エントリーシート　※こちらに貼りつけ※'!N50</f>
        <v>0</v>
      </c>
      <c r="E48" s="50">
        <f>'男子エントリーシート　※こちらに貼りつけ※'!O50</f>
        <v>0</v>
      </c>
      <c r="F48" s="35"/>
      <c r="G48" s="46">
        <f>'男子エントリーシート　※こちらに貼りつけ※'!AB50</f>
        <v>0</v>
      </c>
      <c r="H48" s="49">
        <f>'男子エントリーシート　※こちらに貼りつけ※'!AA50</f>
        <v>0</v>
      </c>
      <c r="I48" s="50">
        <f>'男子エントリーシート　※こちらに貼りつけ※'!AC50</f>
        <v>0</v>
      </c>
      <c r="J48" s="50">
        <f>'男子エントリーシート　※こちらに貼りつけ※'!AD50</f>
        <v>0</v>
      </c>
      <c r="K48" s="35"/>
      <c r="L48" s="46">
        <f>'男子エントリーシート　※こちらに貼りつけ※'!AQ50</f>
        <v>0</v>
      </c>
      <c r="M48" s="49">
        <f>'男子エントリーシート　※こちらに貼りつけ※'!AP50</f>
        <v>0</v>
      </c>
      <c r="N48" s="50">
        <f>'男子エントリーシート　※こちらに貼りつけ※'!AR50</f>
        <v>0</v>
      </c>
      <c r="O48" s="50">
        <f>'男子エントリーシート　※こちらに貼りつけ※'!AS50</f>
        <v>0</v>
      </c>
      <c r="P48" s="35"/>
      <c r="Q48" s="35"/>
      <c r="R48" s="46">
        <f>'男子エントリーシート　※こちらに貼りつけ※'!M104</f>
        <v>0</v>
      </c>
      <c r="S48" s="60">
        <f>'男子エントリーシート　※こちらに貼りつけ※'!L104</f>
        <v>0</v>
      </c>
      <c r="T48" s="50">
        <f>'男子エントリーシート　※こちらに貼りつけ※'!N104</f>
        <v>0</v>
      </c>
      <c r="U48" s="61">
        <f>'男子エントリーシート　※こちらに貼りつけ※'!O104</f>
        <v>0</v>
      </c>
      <c r="V48" s="35"/>
      <c r="W48" s="46">
        <f>'男子エントリーシート　※こちらに貼りつけ※'!AB104</f>
        <v>0</v>
      </c>
      <c r="X48" s="49">
        <f>'男子エントリーシート　※こちらに貼りつけ※'!AA104</f>
        <v>0</v>
      </c>
      <c r="Y48" s="50">
        <f>'男子エントリーシート　※こちらに貼りつけ※'!AC104</f>
        <v>0</v>
      </c>
      <c r="Z48" s="50">
        <f>'男子エントリーシート　※こちらに貼りつけ※'!AD104</f>
        <v>0</v>
      </c>
      <c r="AA48" s="35"/>
      <c r="AB48" s="46">
        <f>'男子エントリーシート　※こちらに貼りつけ※'!AQ104</f>
        <v>0</v>
      </c>
      <c r="AC48" s="49">
        <f>'男子エントリーシート　※こちらに貼りつけ※'!AP104</f>
        <v>0</v>
      </c>
      <c r="AD48" s="50">
        <f>'男子エントリーシート　※こちらに貼りつけ※'!AR104</f>
        <v>0</v>
      </c>
      <c r="AE48" s="50">
        <f>'男子エントリーシート　※こちらに貼りつけ※'!AS104</f>
        <v>0</v>
      </c>
      <c r="AF48" s="51"/>
      <c r="AG48" s="35"/>
      <c r="AH48" s="58">
        <f>'男子エントリーシート　※こちらに貼りつけ※'!BG50</f>
        <v>0</v>
      </c>
      <c r="AI48" s="62">
        <f>'男子エントリーシート　※こちらに貼りつけ※'!BF50</f>
        <v>0</v>
      </c>
      <c r="AJ48" s="63">
        <f>'男子エントリーシート　※こちらに貼りつけ※'!BH50</f>
        <v>0</v>
      </c>
      <c r="AK48" s="63">
        <f>'男子エントリーシート　※こちらに貼りつけ※'!BI50</f>
        <v>0</v>
      </c>
      <c r="AL48" s="35"/>
      <c r="AM48" s="46">
        <f>'男子エントリーシート　※こちらに貼りつけ※'!BV50</f>
        <v>0</v>
      </c>
      <c r="AN48" s="49">
        <f>'男子エントリーシート　※こちらに貼りつけ※'!BU50</f>
        <v>0</v>
      </c>
      <c r="AO48" s="50">
        <f>'男子エントリーシート　※こちらに貼りつけ※'!BW50</f>
        <v>0</v>
      </c>
      <c r="AP48" s="50">
        <f>'男子エントリーシート　※こちらに貼りつけ※'!BX50</f>
        <v>0</v>
      </c>
      <c r="AQ48" s="35"/>
      <c r="AR48" s="46">
        <f>'男子エントリーシート　※こちらに貼りつけ※'!CK50</f>
        <v>0</v>
      </c>
      <c r="AS48" s="49">
        <f>'男子エントリーシート　※こちらに貼りつけ※'!CJ50</f>
        <v>0</v>
      </c>
      <c r="AT48" s="50">
        <f>'男子エントリーシート　※こちらに貼りつけ※'!CL50</f>
        <v>0</v>
      </c>
      <c r="AU48" s="50">
        <f>'男子エントリーシート　※こちらに貼りつけ※'!CM50</f>
        <v>0</v>
      </c>
      <c r="AV48" s="35"/>
    </row>
    <row r="49" spans="1:48" s="38" customFormat="1" ht="30.75" customHeight="1">
      <c r="A49" s="35"/>
      <c r="B49" s="46">
        <f>'男子エントリーシート　※こちらに貼りつけ※'!M51</f>
        <v>0</v>
      </c>
      <c r="C49" s="49">
        <f>'男子エントリーシート　※こちらに貼りつけ※'!L51</f>
        <v>0</v>
      </c>
      <c r="D49" s="50">
        <f>'男子エントリーシート　※こちらに貼りつけ※'!N51</f>
        <v>0</v>
      </c>
      <c r="E49" s="50">
        <f>'男子エントリーシート　※こちらに貼りつけ※'!O51</f>
        <v>0</v>
      </c>
      <c r="F49" s="35"/>
      <c r="G49" s="46">
        <f>'男子エントリーシート　※こちらに貼りつけ※'!AB51</f>
        <v>0</v>
      </c>
      <c r="H49" s="49">
        <f>'男子エントリーシート　※こちらに貼りつけ※'!AA51</f>
        <v>0</v>
      </c>
      <c r="I49" s="50">
        <f>'男子エントリーシート　※こちらに貼りつけ※'!AC51</f>
        <v>0</v>
      </c>
      <c r="J49" s="50">
        <f>'男子エントリーシート　※こちらに貼りつけ※'!AD51</f>
        <v>0</v>
      </c>
      <c r="K49" s="35"/>
      <c r="L49" s="46">
        <f>'男子エントリーシート　※こちらに貼りつけ※'!AQ51</f>
        <v>0</v>
      </c>
      <c r="M49" s="49">
        <f>'男子エントリーシート　※こちらに貼りつけ※'!AP51</f>
        <v>0</v>
      </c>
      <c r="N49" s="50">
        <f>'男子エントリーシート　※こちらに貼りつけ※'!AR51</f>
        <v>0</v>
      </c>
      <c r="O49" s="50">
        <f>'男子エントリーシート　※こちらに貼りつけ※'!AS51</f>
        <v>0</v>
      </c>
      <c r="P49" s="35"/>
      <c r="Q49" s="35"/>
      <c r="R49" s="46">
        <f>'男子エントリーシート　※こちらに貼りつけ※'!M105</f>
        <v>0</v>
      </c>
      <c r="S49" s="60">
        <f>'男子エントリーシート　※こちらに貼りつけ※'!L105</f>
        <v>0</v>
      </c>
      <c r="T49" s="50">
        <f>'男子エントリーシート　※こちらに貼りつけ※'!N105</f>
        <v>0</v>
      </c>
      <c r="U49" s="61">
        <f>'男子エントリーシート　※こちらに貼りつけ※'!O105</f>
        <v>0</v>
      </c>
      <c r="V49" s="35"/>
      <c r="W49" s="46">
        <f>'男子エントリーシート　※こちらに貼りつけ※'!AB105</f>
        <v>0</v>
      </c>
      <c r="X49" s="49">
        <f>'男子エントリーシート　※こちらに貼りつけ※'!AA105</f>
        <v>0</v>
      </c>
      <c r="Y49" s="50">
        <f>'男子エントリーシート　※こちらに貼りつけ※'!AC105</f>
        <v>0</v>
      </c>
      <c r="Z49" s="50">
        <f>'男子エントリーシート　※こちらに貼りつけ※'!AD105</f>
        <v>0</v>
      </c>
      <c r="AA49" s="35"/>
      <c r="AB49" s="46">
        <f>'男子エントリーシート　※こちらに貼りつけ※'!AQ105</f>
        <v>0</v>
      </c>
      <c r="AC49" s="49">
        <f>'男子エントリーシート　※こちらに貼りつけ※'!AP105</f>
        <v>0</v>
      </c>
      <c r="AD49" s="50">
        <f>'男子エントリーシート　※こちらに貼りつけ※'!AR105</f>
        <v>0</v>
      </c>
      <c r="AE49" s="50">
        <f>'男子エントリーシート　※こちらに貼りつけ※'!AS105</f>
        <v>0</v>
      </c>
      <c r="AF49" s="51"/>
      <c r="AG49" s="35"/>
      <c r="AH49" s="58">
        <f>'男子エントリーシート　※こちらに貼りつけ※'!BG51</f>
        <v>0</v>
      </c>
      <c r="AI49" s="62">
        <f>'男子エントリーシート　※こちらに貼りつけ※'!BF51</f>
        <v>0</v>
      </c>
      <c r="AJ49" s="63">
        <f>'男子エントリーシート　※こちらに貼りつけ※'!BH51</f>
        <v>0</v>
      </c>
      <c r="AK49" s="63">
        <f>'男子エントリーシート　※こちらに貼りつけ※'!BI51</f>
        <v>0</v>
      </c>
      <c r="AL49" s="35"/>
      <c r="AM49" s="46">
        <f>'男子エントリーシート　※こちらに貼りつけ※'!BV51</f>
        <v>0</v>
      </c>
      <c r="AN49" s="49">
        <f>'男子エントリーシート　※こちらに貼りつけ※'!BU51</f>
        <v>0</v>
      </c>
      <c r="AO49" s="50">
        <f>'男子エントリーシート　※こちらに貼りつけ※'!BW51</f>
        <v>0</v>
      </c>
      <c r="AP49" s="50">
        <f>'男子エントリーシート　※こちらに貼りつけ※'!BX51</f>
        <v>0</v>
      </c>
      <c r="AQ49" s="35"/>
      <c r="AR49" s="46">
        <f>'男子エントリーシート　※こちらに貼りつけ※'!CK51</f>
        <v>0</v>
      </c>
      <c r="AS49" s="49">
        <f>'男子エントリーシート　※こちらに貼りつけ※'!CJ51</f>
        <v>0</v>
      </c>
      <c r="AT49" s="50">
        <f>'男子エントリーシート　※こちらに貼りつけ※'!CL51</f>
        <v>0</v>
      </c>
      <c r="AU49" s="50">
        <f>'男子エントリーシート　※こちらに貼りつけ※'!CM51</f>
        <v>0</v>
      </c>
      <c r="AV49" s="35"/>
    </row>
    <row r="50" spans="1:48" s="38" customFormat="1" ht="30.75" customHeight="1">
      <c r="A50" s="35"/>
      <c r="B50" s="46">
        <f>'男子エントリーシート　※こちらに貼りつけ※'!M52</f>
        <v>0</v>
      </c>
      <c r="C50" s="49">
        <f>'男子エントリーシート　※こちらに貼りつけ※'!L52</f>
        <v>0</v>
      </c>
      <c r="D50" s="50">
        <f>'男子エントリーシート　※こちらに貼りつけ※'!N52</f>
        <v>0</v>
      </c>
      <c r="E50" s="50">
        <f>'男子エントリーシート　※こちらに貼りつけ※'!O52</f>
        <v>0</v>
      </c>
      <c r="F50" s="35"/>
      <c r="G50" s="46">
        <f>'男子エントリーシート　※こちらに貼りつけ※'!AB52</f>
        <v>0</v>
      </c>
      <c r="H50" s="49">
        <f>'男子エントリーシート　※こちらに貼りつけ※'!AA52</f>
        <v>0</v>
      </c>
      <c r="I50" s="50">
        <f>'男子エントリーシート　※こちらに貼りつけ※'!AC52</f>
        <v>0</v>
      </c>
      <c r="J50" s="50">
        <f>'男子エントリーシート　※こちらに貼りつけ※'!AD52</f>
        <v>0</v>
      </c>
      <c r="K50" s="35"/>
      <c r="L50" s="46">
        <f>'男子エントリーシート　※こちらに貼りつけ※'!AQ52</f>
        <v>0</v>
      </c>
      <c r="M50" s="49">
        <f>'男子エントリーシート　※こちらに貼りつけ※'!AP52</f>
        <v>0</v>
      </c>
      <c r="N50" s="50">
        <f>'男子エントリーシート　※こちらに貼りつけ※'!AR52</f>
        <v>0</v>
      </c>
      <c r="O50" s="50">
        <f>'男子エントリーシート　※こちらに貼りつけ※'!AS52</f>
        <v>0</v>
      </c>
      <c r="P50" s="35"/>
      <c r="Q50" s="35"/>
      <c r="R50" s="46">
        <f>'男子エントリーシート　※こちらに貼りつけ※'!M106</f>
        <v>0</v>
      </c>
      <c r="S50" s="60">
        <f>'男子エントリーシート　※こちらに貼りつけ※'!L106</f>
        <v>0</v>
      </c>
      <c r="T50" s="50">
        <f>'男子エントリーシート　※こちらに貼りつけ※'!N106</f>
        <v>0</v>
      </c>
      <c r="U50" s="61">
        <f>'男子エントリーシート　※こちらに貼りつけ※'!O106</f>
        <v>0</v>
      </c>
      <c r="V50" s="35"/>
      <c r="W50" s="46">
        <f>'男子エントリーシート　※こちらに貼りつけ※'!AB106</f>
        <v>0</v>
      </c>
      <c r="X50" s="49">
        <f>'男子エントリーシート　※こちらに貼りつけ※'!AA106</f>
        <v>0</v>
      </c>
      <c r="Y50" s="50">
        <f>'男子エントリーシート　※こちらに貼りつけ※'!AC106</f>
        <v>0</v>
      </c>
      <c r="Z50" s="50">
        <f>'男子エントリーシート　※こちらに貼りつけ※'!AD106</f>
        <v>0</v>
      </c>
      <c r="AA50" s="35"/>
      <c r="AB50" s="46">
        <f>'男子エントリーシート　※こちらに貼りつけ※'!AQ106</f>
        <v>0</v>
      </c>
      <c r="AC50" s="49">
        <f>'男子エントリーシート　※こちらに貼りつけ※'!AP106</f>
        <v>0</v>
      </c>
      <c r="AD50" s="50">
        <f>'男子エントリーシート　※こちらに貼りつけ※'!AR106</f>
        <v>0</v>
      </c>
      <c r="AE50" s="50">
        <f>'男子エントリーシート　※こちらに貼りつけ※'!AS106</f>
        <v>0</v>
      </c>
      <c r="AF50" s="51"/>
      <c r="AG50" s="35"/>
      <c r="AH50" s="58">
        <f>'男子エントリーシート　※こちらに貼りつけ※'!BG52</f>
        <v>0</v>
      </c>
      <c r="AI50" s="62">
        <f>'男子エントリーシート　※こちらに貼りつけ※'!BF52</f>
        <v>0</v>
      </c>
      <c r="AJ50" s="63">
        <f>'男子エントリーシート　※こちらに貼りつけ※'!BH52</f>
        <v>0</v>
      </c>
      <c r="AK50" s="63">
        <f>'男子エントリーシート　※こちらに貼りつけ※'!BI52</f>
        <v>0</v>
      </c>
      <c r="AL50" s="35"/>
      <c r="AM50" s="46">
        <f>'男子エントリーシート　※こちらに貼りつけ※'!BV52</f>
        <v>0</v>
      </c>
      <c r="AN50" s="49">
        <f>'男子エントリーシート　※こちらに貼りつけ※'!BU52</f>
        <v>0</v>
      </c>
      <c r="AO50" s="50">
        <f>'男子エントリーシート　※こちらに貼りつけ※'!BW52</f>
        <v>0</v>
      </c>
      <c r="AP50" s="50">
        <f>'男子エントリーシート　※こちらに貼りつけ※'!BX52</f>
        <v>0</v>
      </c>
      <c r="AQ50" s="35"/>
      <c r="AR50" s="46">
        <f>'男子エントリーシート　※こちらに貼りつけ※'!CK52</f>
        <v>0</v>
      </c>
      <c r="AS50" s="49">
        <f>'男子エントリーシート　※こちらに貼りつけ※'!CJ52</f>
        <v>0</v>
      </c>
      <c r="AT50" s="50">
        <f>'男子エントリーシート　※こちらに貼りつけ※'!CL52</f>
        <v>0</v>
      </c>
      <c r="AU50" s="50">
        <f>'男子エントリーシート　※こちらに貼りつけ※'!CM52</f>
        <v>0</v>
      </c>
      <c r="AV50" s="35"/>
    </row>
    <row r="51" spans="1:48" s="38" customFormat="1" ht="30.75" customHeight="1">
      <c r="A51" s="35"/>
      <c r="B51" s="46">
        <f>'男子エントリーシート　※こちらに貼りつけ※'!M53</f>
        <v>0</v>
      </c>
      <c r="C51" s="49">
        <f>'男子エントリーシート　※こちらに貼りつけ※'!L53</f>
        <v>0</v>
      </c>
      <c r="D51" s="50">
        <f>'男子エントリーシート　※こちらに貼りつけ※'!N53</f>
        <v>0</v>
      </c>
      <c r="E51" s="50">
        <f>'男子エントリーシート　※こちらに貼りつけ※'!O53</f>
        <v>0</v>
      </c>
      <c r="F51" s="35"/>
      <c r="G51" s="46">
        <f>'男子エントリーシート　※こちらに貼りつけ※'!AB53</f>
        <v>0</v>
      </c>
      <c r="H51" s="49">
        <f>'男子エントリーシート　※こちらに貼りつけ※'!AA53</f>
        <v>0</v>
      </c>
      <c r="I51" s="50">
        <f>'男子エントリーシート　※こちらに貼りつけ※'!AC53</f>
        <v>0</v>
      </c>
      <c r="J51" s="50">
        <f>'男子エントリーシート　※こちらに貼りつけ※'!AD53</f>
        <v>0</v>
      </c>
      <c r="K51" s="35"/>
      <c r="L51" s="46">
        <f>'男子エントリーシート　※こちらに貼りつけ※'!AQ53</f>
        <v>0</v>
      </c>
      <c r="M51" s="49">
        <f>'男子エントリーシート　※こちらに貼りつけ※'!AP53</f>
        <v>0</v>
      </c>
      <c r="N51" s="50">
        <f>'男子エントリーシート　※こちらに貼りつけ※'!AR53</f>
        <v>0</v>
      </c>
      <c r="O51" s="50">
        <f>'男子エントリーシート　※こちらに貼りつけ※'!AS53</f>
        <v>0</v>
      </c>
      <c r="P51" s="35"/>
      <c r="Q51" s="35"/>
      <c r="R51" s="46">
        <f>'男子エントリーシート　※こちらに貼りつけ※'!M107</f>
        <v>0</v>
      </c>
      <c r="S51" s="60">
        <f>'男子エントリーシート　※こちらに貼りつけ※'!L107</f>
        <v>0</v>
      </c>
      <c r="T51" s="50">
        <f>'男子エントリーシート　※こちらに貼りつけ※'!N107</f>
        <v>0</v>
      </c>
      <c r="U51" s="61">
        <f>'男子エントリーシート　※こちらに貼りつけ※'!O107</f>
        <v>0</v>
      </c>
      <c r="V51" s="35"/>
      <c r="W51" s="46">
        <f>'男子エントリーシート　※こちらに貼りつけ※'!AB107</f>
        <v>0</v>
      </c>
      <c r="X51" s="49">
        <f>'男子エントリーシート　※こちらに貼りつけ※'!AA107</f>
        <v>0</v>
      </c>
      <c r="Y51" s="50">
        <f>'男子エントリーシート　※こちらに貼りつけ※'!AC107</f>
        <v>0</v>
      </c>
      <c r="Z51" s="50">
        <f>'男子エントリーシート　※こちらに貼りつけ※'!AD107</f>
        <v>0</v>
      </c>
      <c r="AA51" s="35"/>
      <c r="AB51" s="46">
        <f>'男子エントリーシート　※こちらに貼りつけ※'!AQ107</f>
        <v>0</v>
      </c>
      <c r="AC51" s="49">
        <f>'男子エントリーシート　※こちらに貼りつけ※'!AP107</f>
        <v>0</v>
      </c>
      <c r="AD51" s="50">
        <f>'男子エントリーシート　※こちらに貼りつけ※'!AR107</f>
        <v>0</v>
      </c>
      <c r="AE51" s="50">
        <f>'男子エントリーシート　※こちらに貼りつけ※'!AS107</f>
        <v>0</v>
      </c>
      <c r="AF51" s="51"/>
      <c r="AG51" s="35"/>
      <c r="AH51" s="58">
        <f>'男子エントリーシート　※こちらに貼りつけ※'!BG53</f>
        <v>0</v>
      </c>
      <c r="AI51" s="62">
        <f>'男子エントリーシート　※こちらに貼りつけ※'!BF53</f>
        <v>0</v>
      </c>
      <c r="AJ51" s="63">
        <f>'男子エントリーシート　※こちらに貼りつけ※'!BH53</f>
        <v>0</v>
      </c>
      <c r="AK51" s="63">
        <f>'男子エントリーシート　※こちらに貼りつけ※'!BI53</f>
        <v>0</v>
      </c>
      <c r="AL51" s="35"/>
      <c r="AM51" s="46">
        <f>'男子エントリーシート　※こちらに貼りつけ※'!BV53</f>
        <v>0</v>
      </c>
      <c r="AN51" s="49">
        <f>'男子エントリーシート　※こちらに貼りつけ※'!BU53</f>
        <v>0</v>
      </c>
      <c r="AO51" s="50">
        <f>'男子エントリーシート　※こちらに貼りつけ※'!BW53</f>
        <v>0</v>
      </c>
      <c r="AP51" s="50">
        <f>'男子エントリーシート　※こちらに貼りつけ※'!BX53</f>
        <v>0</v>
      </c>
      <c r="AQ51" s="35"/>
      <c r="AR51" s="46">
        <f>'男子エントリーシート　※こちらに貼りつけ※'!CK53</f>
        <v>0</v>
      </c>
      <c r="AS51" s="49">
        <f>'男子エントリーシート　※こちらに貼りつけ※'!CJ53</f>
        <v>0</v>
      </c>
      <c r="AT51" s="50">
        <f>'男子エントリーシート　※こちらに貼りつけ※'!CL53</f>
        <v>0</v>
      </c>
      <c r="AU51" s="50">
        <f>'男子エントリーシート　※こちらに貼りつけ※'!CM53</f>
        <v>0</v>
      </c>
      <c r="AV51" s="35"/>
    </row>
    <row r="52" spans="1:48" s="38" customFormat="1" ht="27.95" customHeight="1">
      <c r="A52" s="35"/>
      <c r="B52" s="36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6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6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</row>
    <row r="53" spans="1:48" s="153" customFormat="1" ht="31.5" customHeight="1">
      <c r="A53" s="151"/>
      <c r="B53" s="151">
        <v>19</v>
      </c>
      <c r="C53" s="151"/>
      <c r="D53" s="151"/>
      <c r="E53" s="151"/>
      <c r="F53" s="151"/>
      <c r="G53" s="151">
        <v>20</v>
      </c>
      <c r="H53" s="151"/>
      <c r="I53" s="151"/>
      <c r="J53" s="151"/>
      <c r="K53" s="151"/>
      <c r="L53" s="151">
        <v>21</v>
      </c>
      <c r="M53" s="151"/>
      <c r="N53" s="151"/>
      <c r="O53" s="151"/>
      <c r="P53" s="151"/>
      <c r="Q53" s="151"/>
      <c r="R53" s="151">
        <v>25</v>
      </c>
      <c r="S53" s="151"/>
      <c r="T53" s="151"/>
      <c r="U53" s="151"/>
      <c r="V53" s="151"/>
      <c r="W53" s="151">
        <v>26</v>
      </c>
      <c r="X53" s="151"/>
      <c r="Y53" s="151"/>
      <c r="Z53" s="151"/>
      <c r="AA53" s="151"/>
      <c r="AB53" s="151">
        <v>27</v>
      </c>
      <c r="AC53" s="151"/>
      <c r="AD53" s="151"/>
      <c r="AE53" s="151"/>
      <c r="AF53" s="151"/>
      <c r="AG53" s="151"/>
      <c r="AH53" s="151">
        <v>31</v>
      </c>
      <c r="AI53" s="151"/>
      <c r="AJ53" s="151"/>
      <c r="AK53" s="151"/>
      <c r="AL53" s="151"/>
      <c r="AM53" s="151">
        <v>32</v>
      </c>
      <c r="AN53" s="151"/>
      <c r="AO53" s="151"/>
      <c r="AP53" s="151"/>
      <c r="AQ53" s="151"/>
      <c r="AR53" s="151">
        <v>33</v>
      </c>
      <c r="AS53" s="151"/>
      <c r="AT53" s="151"/>
      <c r="AU53" s="151"/>
      <c r="AV53" s="151"/>
    </row>
    <row r="54" spans="1:48" s="65" customFormat="1" ht="31.5" customHeight="1">
      <c r="A54" s="39"/>
      <c r="B54" s="403">
        <f>'男子エントリーシート　※こちらに貼りつけ※'!BF56</f>
        <v>0</v>
      </c>
      <c r="C54" s="404"/>
      <c r="D54" s="404"/>
      <c r="E54" s="405"/>
      <c r="F54" s="35"/>
      <c r="G54" s="403">
        <f>'男子エントリーシート　※こちらに貼りつけ※'!BU56</f>
        <v>0</v>
      </c>
      <c r="H54" s="404"/>
      <c r="I54" s="404"/>
      <c r="J54" s="405"/>
      <c r="K54" s="35"/>
      <c r="L54" s="403">
        <f>'男子エントリーシート　※こちらに貼りつけ※'!CJ56</f>
        <v>0</v>
      </c>
      <c r="M54" s="404"/>
      <c r="N54" s="404"/>
      <c r="O54" s="405"/>
      <c r="P54" s="39"/>
      <c r="Q54" s="39"/>
      <c r="R54" s="403">
        <f>'男子エントリーシート　※こちらに貼りつけ※'!CZ2</f>
        <v>0</v>
      </c>
      <c r="S54" s="404"/>
      <c r="T54" s="404"/>
      <c r="U54" s="405"/>
      <c r="V54" s="35"/>
      <c r="W54" s="403">
        <f>'男子エントリーシート　※こちらに貼りつけ※'!DO2</f>
        <v>0</v>
      </c>
      <c r="X54" s="404"/>
      <c r="Y54" s="404"/>
      <c r="Z54" s="405"/>
      <c r="AA54" s="35"/>
      <c r="AB54" s="403">
        <f>'男子エントリーシート　※こちらに貼りつけ※'!ED2</f>
        <v>0</v>
      </c>
      <c r="AC54" s="404"/>
      <c r="AD54" s="404"/>
      <c r="AE54" s="405"/>
      <c r="AF54" s="40"/>
      <c r="AG54" s="39"/>
      <c r="AH54" s="403">
        <f>'男子エントリーシート　※こちらに貼りつけ※'!CZ56</f>
        <v>0</v>
      </c>
      <c r="AI54" s="404"/>
      <c r="AJ54" s="404"/>
      <c r="AK54" s="405"/>
      <c r="AL54" s="39"/>
      <c r="AM54" s="403">
        <f>'男子エントリーシート　※こちらに貼りつけ※'!DO56</f>
        <v>0</v>
      </c>
      <c r="AN54" s="404"/>
      <c r="AO54" s="404"/>
      <c r="AP54" s="405"/>
      <c r="AQ54" s="64"/>
      <c r="AR54" s="403">
        <f>'男子エントリーシート　※こちらに貼りつけ※'!ED56</f>
        <v>0</v>
      </c>
      <c r="AS54" s="404"/>
      <c r="AT54" s="404"/>
      <c r="AU54" s="405"/>
      <c r="AV54" s="39"/>
    </row>
    <row r="55" spans="1:48" s="38" customFormat="1" ht="31.5" customHeight="1">
      <c r="A55" s="35"/>
      <c r="B55" s="41" t="s">
        <v>175</v>
      </c>
      <c r="C55" s="42">
        <f>'男子エントリーシート　※こちらに貼りつけ※'!BF58</f>
        <v>0</v>
      </c>
      <c r="D55" s="43"/>
      <c r="E55" s="44"/>
      <c r="F55" s="35"/>
      <c r="G55" s="41" t="s">
        <v>175</v>
      </c>
      <c r="H55" s="42">
        <f>'男子エントリーシート　※こちらに貼りつけ※'!BU58</f>
        <v>0</v>
      </c>
      <c r="I55" s="43"/>
      <c r="J55" s="44"/>
      <c r="K55" s="35"/>
      <c r="L55" s="41" t="s">
        <v>175</v>
      </c>
      <c r="M55" s="42">
        <f>'男子エントリーシート　※こちらに貼りつけ※'!CJ58</f>
        <v>0</v>
      </c>
      <c r="N55" s="43"/>
      <c r="O55" s="44"/>
      <c r="P55" s="35"/>
      <c r="Q55" s="35"/>
      <c r="R55" s="41" t="s">
        <v>193</v>
      </c>
      <c r="S55" s="42">
        <f>'男子エントリーシート　※こちらに貼りつけ※'!CZ4</f>
        <v>0</v>
      </c>
      <c r="T55" s="43"/>
      <c r="U55" s="44"/>
      <c r="V55" s="35"/>
      <c r="W55" s="41" t="s">
        <v>175</v>
      </c>
      <c r="X55" s="42">
        <f>'男子エントリーシート　※こちらに貼りつけ※'!DO4</f>
        <v>0</v>
      </c>
      <c r="Y55" s="43"/>
      <c r="Z55" s="44"/>
      <c r="AA55" s="35"/>
      <c r="AB55" s="41" t="s">
        <v>175</v>
      </c>
      <c r="AC55" s="42">
        <f>'男子エントリーシート　※こちらに貼りつけ※'!ED4</f>
        <v>0</v>
      </c>
      <c r="AD55" s="43"/>
      <c r="AE55" s="44"/>
      <c r="AF55" s="45"/>
      <c r="AG55" s="35"/>
      <c r="AH55" s="41" t="s">
        <v>175</v>
      </c>
      <c r="AI55" s="42">
        <f>'男子エントリーシート　※こちらに貼りつけ※'!CZ58</f>
        <v>0</v>
      </c>
      <c r="AJ55" s="43"/>
      <c r="AK55" s="44"/>
      <c r="AL55" s="35"/>
      <c r="AM55" s="41" t="s">
        <v>175</v>
      </c>
      <c r="AN55" s="42">
        <f>'男子エントリーシート　※こちらに貼りつけ※'!DO58</f>
        <v>0</v>
      </c>
      <c r="AO55" s="43"/>
      <c r="AP55" s="44"/>
      <c r="AQ55" s="37"/>
      <c r="AR55" s="41" t="s">
        <v>175</v>
      </c>
      <c r="AS55" s="42">
        <f>'男子エントリーシート　※こちらに貼りつけ※'!ED58</f>
        <v>0</v>
      </c>
      <c r="AT55" s="43"/>
      <c r="AU55" s="44"/>
      <c r="AV55" s="35"/>
    </row>
    <row r="56" spans="1:48" s="38" customFormat="1" ht="31.5" customHeight="1">
      <c r="A56" s="35"/>
      <c r="B56" s="41" t="s">
        <v>77</v>
      </c>
      <c r="C56" s="42">
        <f>'男子エントリーシート　※こちらに貼りつけ※'!BF59</f>
        <v>0</v>
      </c>
      <c r="D56" s="43"/>
      <c r="E56" s="44"/>
      <c r="F56" s="35"/>
      <c r="G56" s="41" t="s">
        <v>77</v>
      </c>
      <c r="H56" s="42">
        <f>'男子エントリーシート　※こちらに貼りつけ※'!BU59</f>
        <v>0</v>
      </c>
      <c r="I56" s="43"/>
      <c r="J56" s="44"/>
      <c r="K56" s="35"/>
      <c r="L56" s="41" t="s">
        <v>184</v>
      </c>
      <c r="M56" s="42">
        <f>'男子エントリーシート　※こちらに貼りつけ※'!CJ59</f>
        <v>0</v>
      </c>
      <c r="N56" s="43"/>
      <c r="O56" s="44"/>
      <c r="P56" s="35"/>
      <c r="Q56" s="35"/>
      <c r="R56" s="41" t="s">
        <v>194</v>
      </c>
      <c r="S56" s="42">
        <f>'男子エントリーシート　※こちらに貼りつけ※'!CZ5</f>
        <v>0</v>
      </c>
      <c r="T56" s="43"/>
      <c r="U56" s="44"/>
      <c r="V56" s="35"/>
      <c r="W56" s="41" t="s">
        <v>77</v>
      </c>
      <c r="X56" s="42">
        <f>'男子エントリーシート　※こちらに貼りつけ※'!DO5</f>
        <v>0</v>
      </c>
      <c r="Y56" s="43"/>
      <c r="Z56" s="44"/>
      <c r="AA56" s="35"/>
      <c r="AB56" s="41" t="s">
        <v>77</v>
      </c>
      <c r="AC56" s="42">
        <f>'男子エントリーシート　※こちらに貼りつけ※'!ED5</f>
        <v>0</v>
      </c>
      <c r="AD56" s="43"/>
      <c r="AE56" s="44"/>
      <c r="AF56" s="45"/>
      <c r="AG56" s="35"/>
      <c r="AH56" s="41" t="s">
        <v>77</v>
      </c>
      <c r="AI56" s="42">
        <f>'男子エントリーシート　※こちらに貼りつけ※'!CZ59</f>
        <v>0</v>
      </c>
      <c r="AJ56" s="43"/>
      <c r="AK56" s="44"/>
      <c r="AL56" s="35"/>
      <c r="AM56" s="41" t="s">
        <v>77</v>
      </c>
      <c r="AN56" s="42">
        <f>'男子エントリーシート　※こちらに貼りつけ※'!DO59</f>
        <v>0</v>
      </c>
      <c r="AO56" s="43"/>
      <c r="AP56" s="44"/>
      <c r="AQ56" s="37"/>
      <c r="AR56" s="41" t="s">
        <v>77</v>
      </c>
      <c r="AS56" s="42">
        <f>'男子エントリーシート　※こちらに貼りつけ※'!ED59</f>
        <v>0</v>
      </c>
      <c r="AT56" s="43"/>
      <c r="AU56" s="44"/>
      <c r="AV56" s="35"/>
    </row>
    <row r="57" spans="1:48" s="38" customFormat="1" ht="31.5" customHeight="1">
      <c r="A57" s="35"/>
      <c r="B57" s="41" t="s">
        <v>176</v>
      </c>
      <c r="C57" s="42">
        <f>'男子エントリーシート　※こちらに貼りつけ※'!BF60</f>
        <v>0</v>
      </c>
      <c r="D57" s="43"/>
      <c r="E57" s="44"/>
      <c r="F57" s="35"/>
      <c r="G57" s="41" t="s">
        <v>176</v>
      </c>
      <c r="H57" s="42">
        <f>'男子エントリーシート　※こちらに貼りつけ※'!BU60</f>
        <v>0</v>
      </c>
      <c r="I57" s="43"/>
      <c r="J57" s="44"/>
      <c r="K57" s="35"/>
      <c r="L57" s="41" t="s">
        <v>77</v>
      </c>
      <c r="M57" s="42">
        <f>'男子エントリーシート　※こちらに貼りつけ※'!CJ60</f>
        <v>0</v>
      </c>
      <c r="N57" s="43"/>
      <c r="O57" s="44"/>
      <c r="P57" s="35"/>
      <c r="Q57" s="35"/>
      <c r="R57" s="41" t="s">
        <v>183</v>
      </c>
      <c r="S57" s="42">
        <f>'男子エントリーシート　※こちらに貼りつけ※'!CZ6</f>
        <v>0</v>
      </c>
      <c r="T57" s="43"/>
      <c r="U57" s="44"/>
      <c r="V57" s="35"/>
      <c r="W57" s="41" t="s">
        <v>176</v>
      </c>
      <c r="X57" s="42">
        <f>'男子エントリーシート　※こちらに貼りつけ※'!DO6</f>
        <v>0</v>
      </c>
      <c r="Y57" s="43"/>
      <c r="Z57" s="44"/>
      <c r="AA57" s="35"/>
      <c r="AB57" s="41" t="s">
        <v>176</v>
      </c>
      <c r="AC57" s="42">
        <f>'男子エントリーシート　※こちらに貼りつけ※'!ED6</f>
        <v>0</v>
      </c>
      <c r="AD57" s="43"/>
      <c r="AE57" s="44"/>
      <c r="AF57" s="45"/>
      <c r="AG57" s="35"/>
      <c r="AH57" s="41" t="s">
        <v>176</v>
      </c>
      <c r="AI57" s="42">
        <f>'男子エントリーシート　※こちらに貼りつけ※'!CZ60</f>
        <v>0</v>
      </c>
      <c r="AJ57" s="43"/>
      <c r="AK57" s="44"/>
      <c r="AL57" s="35"/>
      <c r="AM57" s="41" t="s">
        <v>176</v>
      </c>
      <c r="AN57" s="42">
        <f>'男子エントリーシート　※こちらに貼りつけ※'!DO60</f>
        <v>0</v>
      </c>
      <c r="AO57" s="43"/>
      <c r="AP57" s="44"/>
      <c r="AQ57" s="37"/>
      <c r="AR57" s="41" t="s">
        <v>176</v>
      </c>
      <c r="AS57" s="42">
        <f>'男子エントリーシート　※こちらに貼りつけ※'!ED60</f>
        <v>0</v>
      </c>
      <c r="AT57" s="43"/>
      <c r="AU57" s="44"/>
      <c r="AV57" s="35"/>
    </row>
    <row r="58" spans="1:48" s="38" customFormat="1" ht="31.5" customHeight="1">
      <c r="A58" s="35"/>
      <c r="B58" s="41" t="s">
        <v>177</v>
      </c>
      <c r="C58" s="42">
        <f>'男子エントリーシート　※こちらに貼りつけ※'!BF61</f>
        <v>0</v>
      </c>
      <c r="D58" s="43"/>
      <c r="E58" s="44"/>
      <c r="F58" s="35"/>
      <c r="G58" s="41" t="s">
        <v>177</v>
      </c>
      <c r="H58" s="42">
        <f>'男子エントリーシート　※こちらに貼りつけ※'!BU61</f>
        <v>0</v>
      </c>
      <c r="I58" s="43"/>
      <c r="J58" s="44"/>
      <c r="K58" s="35"/>
      <c r="L58" s="46" t="s">
        <v>177</v>
      </c>
      <c r="M58" s="42">
        <f>'男子エントリーシート　※こちらに貼りつけ※'!CJ61</f>
        <v>0</v>
      </c>
      <c r="N58" s="43"/>
      <c r="O58" s="44"/>
      <c r="P58" s="35"/>
      <c r="Q58" s="35"/>
      <c r="R58" s="41" t="s">
        <v>187</v>
      </c>
      <c r="S58" s="42">
        <f>'男子エントリーシート　※こちらに貼りつけ※'!CZ7</f>
        <v>0</v>
      </c>
      <c r="T58" s="43"/>
      <c r="U58" s="44"/>
      <c r="V58" s="35"/>
      <c r="W58" s="41" t="s">
        <v>177</v>
      </c>
      <c r="X58" s="42">
        <f>'男子エントリーシート　※こちらに貼りつけ※'!DO7</f>
        <v>0</v>
      </c>
      <c r="Y58" s="43"/>
      <c r="Z58" s="44"/>
      <c r="AA58" s="35"/>
      <c r="AB58" s="41" t="s">
        <v>177</v>
      </c>
      <c r="AC58" s="42">
        <f>'男子エントリーシート　※こちらに貼りつけ※'!ED7</f>
        <v>0</v>
      </c>
      <c r="AD58" s="43"/>
      <c r="AE58" s="44"/>
      <c r="AF58" s="45"/>
      <c r="AG58" s="35"/>
      <c r="AH58" s="41" t="s">
        <v>177</v>
      </c>
      <c r="AI58" s="42">
        <f>'男子エントリーシート　※こちらに貼りつけ※'!CZ61</f>
        <v>0</v>
      </c>
      <c r="AJ58" s="43"/>
      <c r="AK58" s="44"/>
      <c r="AL58" s="35"/>
      <c r="AM58" s="41" t="s">
        <v>177</v>
      </c>
      <c r="AN58" s="42">
        <f>'男子エントリーシート　※こちらに貼りつけ※'!DO61</f>
        <v>0</v>
      </c>
      <c r="AO58" s="43"/>
      <c r="AP58" s="44"/>
      <c r="AQ58" s="37"/>
      <c r="AR58" s="41" t="s">
        <v>177</v>
      </c>
      <c r="AS58" s="42">
        <f>'男子エントリーシート　※こちらに貼りつけ※'!ED61</f>
        <v>0</v>
      </c>
      <c r="AT58" s="43"/>
      <c r="AU58" s="44"/>
      <c r="AV58" s="35"/>
    </row>
    <row r="59" spans="1:48" s="38" customFormat="1" ht="31.5" customHeight="1">
      <c r="A59" s="35"/>
      <c r="B59" s="46" t="s">
        <v>31</v>
      </c>
      <c r="C59" s="47" t="s">
        <v>178</v>
      </c>
      <c r="D59" s="46" t="s">
        <v>179</v>
      </c>
      <c r="E59" s="46" t="s">
        <v>180</v>
      </c>
      <c r="F59" s="35"/>
      <c r="G59" s="46" t="s">
        <v>31</v>
      </c>
      <c r="H59" s="47" t="s">
        <v>178</v>
      </c>
      <c r="I59" s="46" t="s">
        <v>179</v>
      </c>
      <c r="J59" s="46" t="s">
        <v>180</v>
      </c>
      <c r="K59" s="35"/>
      <c r="L59" s="46" t="s">
        <v>31</v>
      </c>
      <c r="M59" s="47" t="s">
        <v>178</v>
      </c>
      <c r="N59" s="46" t="s">
        <v>179</v>
      </c>
      <c r="O59" s="46" t="s">
        <v>180</v>
      </c>
      <c r="P59" s="35"/>
      <c r="Q59" s="35"/>
      <c r="R59" s="46" t="s">
        <v>188</v>
      </c>
      <c r="S59" s="47" t="s">
        <v>195</v>
      </c>
      <c r="T59" s="46" t="s">
        <v>196</v>
      </c>
      <c r="U59" s="46" t="s">
        <v>197</v>
      </c>
      <c r="V59" s="35"/>
      <c r="W59" s="46" t="s">
        <v>31</v>
      </c>
      <c r="X59" s="47" t="s">
        <v>178</v>
      </c>
      <c r="Y59" s="46" t="s">
        <v>179</v>
      </c>
      <c r="Z59" s="46" t="s">
        <v>180</v>
      </c>
      <c r="AA59" s="35"/>
      <c r="AB59" s="46" t="s">
        <v>31</v>
      </c>
      <c r="AC59" s="47" t="s">
        <v>178</v>
      </c>
      <c r="AD59" s="46" t="s">
        <v>179</v>
      </c>
      <c r="AE59" s="46" t="s">
        <v>180</v>
      </c>
      <c r="AF59" s="48"/>
      <c r="AG59" s="35"/>
      <c r="AH59" s="46" t="s">
        <v>31</v>
      </c>
      <c r="AI59" s="47" t="s">
        <v>178</v>
      </c>
      <c r="AJ59" s="46" t="s">
        <v>179</v>
      </c>
      <c r="AK59" s="46" t="s">
        <v>180</v>
      </c>
      <c r="AL59" s="35"/>
      <c r="AM59" s="46" t="s">
        <v>31</v>
      </c>
      <c r="AN59" s="47" t="s">
        <v>178</v>
      </c>
      <c r="AO59" s="46" t="s">
        <v>179</v>
      </c>
      <c r="AP59" s="46" t="s">
        <v>180</v>
      </c>
      <c r="AQ59" s="37"/>
      <c r="AR59" s="46" t="s">
        <v>31</v>
      </c>
      <c r="AS59" s="47" t="s">
        <v>178</v>
      </c>
      <c r="AT59" s="46" t="s">
        <v>179</v>
      </c>
      <c r="AU59" s="46" t="s">
        <v>180</v>
      </c>
      <c r="AV59" s="35"/>
    </row>
    <row r="60" spans="1:48" s="38" customFormat="1" ht="31.5" customHeight="1">
      <c r="A60" s="35"/>
      <c r="B60" s="46">
        <f>'男子エントリーシート　※こちらに貼りつけ※'!BG63</f>
        <v>0</v>
      </c>
      <c r="C60" s="49">
        <f>'男子エントリーシート　※こちらに貼りつけ※'!BF63</f>
        <v>0</v>
      </c>
      <c r="D60" s="50">
        <f>'男子エントリーシート　※こちらに貼りつけ※'!BH63</f>
        <v>0</v>
      </c>
      <c r="E60" s="50">
        <f>'男子エントリーシート　※こちらに貼りつけ※'!BI63</f>
        <v>0</v>
      </c>
      <c r="F60" s="35"/>
      <c r="G60" s="46">
        <f>'男子エントリーシート　※こちらに貼りつけ※'!BV63</f>
        <v>0</v>
      </c>
      <c r="H60" s="49">
        <f>'男子エントリーシート　※こちらに貼りつけ※'!BU63</f>
        <v>0</v>
      </c>
      <c r="I60" s="50">
        <f>'男子エントリーシート　※こちらに貼りつけ※'!BW63</f>
        <v>0</v>
      </c>
      <c r="J60" s="50">
        <f>'男子エントリーシート　※こちらに貼りつけ※'!BX63</f>
        <v>0</v>
      </c>
      <c r="K60" s="35"/>
      <c r="L60" s="46">
        <f>'男子エントリーシート　※こちらに貼りつけ※'!CK63</f>
        <v>0</v>
      </c>
      <c r="M60" s="49">
        <f>'男子エントリーシート　※こちらに貼りつけ※'!CJ63</f>
        <v>0</v>
      </c>
      <c r="N60" s="50">
        <f>'男子エントリーシート　※こちらに貼りつけ※'!CL63</f>
        <v>0</v>
      </c>
      <c r="O60" s="50">
        <f>'男子エントリーシート　※こちらに貼りつけ※'!CM63</f>
        <v>0</v>
      </c>
      <c r="P60" s="35"/>
      <c r="Q60" s="35"/>
      <c r="R60" s="46">
        <f>'男子エントリーシート　※こちらに貼りつけ※'!DA9</f>
        <v>0</v>
      </c>
      <c r="S60" s="49">
        <f>'男子エントリーシート　※こちらに貼りつけ※'!CZ9</f>
        <v>0</v>
      </c>
      <c r="T60" s="50">
        <f>'男子エントリーシート　※こちらに貼りつけ※'!DB9</f>
        <v>0</v>
      </c>
      <c r="U60" s="50">
        <f>'男子エントリーシート　※こちらに貼りつけ※'!DC9</f>
        <v>0</v>
      </c>
      <c r="V60" s="35"/>
      <c r="W60" s="46">
        <f>'男子エントリーシート　※こちらに貼りつけ※'!DP9</f>
        <v>0</v>
      </c>
      <c r="X60" s="49">
        <f>'男子エントリーシート　※こちらに貼りつけ※'!DO9</f>
        <v>0</v>
      </c>
      <c r="Y60" s="50">
        <f>'男子エントリーシート　※こちらに貼りつけ※'!DQ9</f>
        <v>0</v>
      </c>
      <c r="Z60" s="50">
        <f>'男子エントリーシート　※こちらに貼りつけ※'!DR9</f>
        <v>0</v>
      </c>
      <c r="AA60" s="35"/>
      <c r="AB60" s="46">
        <f>'男子エントリーシート　※こちらに貼りつけ※'!EE9</f>
        <v>0</v>
      </c>
      <c r="AC60" s="49">
        <f>'男子エントリーシート　※こちらに貼りつけ※'!ED9</f>
        <v>0</v>
      </c>
      <c r="AD60" s="50">
        <f>'男子エントリーシート　※こちらに貼りつけ※'!EF9</f>
        <v>0</v>
      </c>
      <c r="AE60" s="50">
        <f>'男子エントリーシート　※こちらに貼りつけ※'!EG9</f>
        <v>0</v>
      </c>
      <c r="AF60" s="51"/>
      <c r="AG60" s="35"/>
      <c r="AH60" s="46">
        <f>'男子エントリーシート　※こちらに貼りつけ※'!DA63</f>
        <v>0</v>
      </c>
      <c r="AI60" s="49">
        <f>'男子エントリーシート　※こちらに貼りつけ※'!CZ63</f>
        <v>0</v>
      </c>
      <c r="AJ60" s="50">
        <f>'男子エントリーシート　※こちらに貼りつけ※'!DB63</f>
        <v>0</v>
      </c>
      <c r="AK60" s="50">
        <f>'男子エントリーシート　※こちらに貼りつけ※'!DC63</f>
        <v>0</v>
      </c>
      <c r="AL60" s="35"/>
      <c r="AM60" s="46">
        <f>'男子エントリーシート　※こちらに貼りつけ※'!DP63</f>
        <v>0</v>
      </c>
      <c r="AN60" s="49">
        <f>'男子エントリーシート　※こちらに貼りつけ※'!DO63</f>
        <v>0</v>
      </c>
      <c r="AO60" s="50">
        <f>'男子エントリーシート　※こちらに貼りつけ※'!DQ63</f>
        <v>0</v>
      </c>
      <c r="AP60" s="50">
        <f>'男子エントリーシート　※こちらに貼りつけ※'!DR63</f>
        <v>0</v>
      </c>
      <c r="AQ60" s="37"/>
      <c r="AR60" s="46">
        <f>'男子エントリーシート　※こちらに貼りつけ※'!EE63</f>
        <v>0</v>
      </c>
      <c r="AS60" s="49">
        <f>'男子エントリーシート　※こちらに貼りつけ※'!ED63</f>
        <v>0</v>
      </c>
      <c r="AT60" s="50">
        <f>'男子エントリーシート　※こちらに貼りつけ※'!EF63</f>
        <v>0</v>
      </c>
      <c r="AU60" s="50">
        <f>'男子エントリーシート　※こちらに貼りつけ※'!EG63</f>
        <v>0</v>
      </c>
      <c r="AV60" s="35"/>
    </row>
    <row r="61" spans="1:48" s="38" customFormat="1" ht="31.5" customHeight="1">
      <c r="A61" s="35"/>
      <c r="B61" s="46">
        <f>'男子エントリーシート　※こちらに貼りつけ※'!BG64</f>
        <v>0</v>
      </c>
      <c r="C61" s="49">
        <f>'男子エントリーシート　※こちらに貼りつけ※'!BF64</f>
        <v>0</v>
      </c>
      <c r="D61" s="50">
        <f>'男子エントリーシート　※こちらに貼りつけ※'!BH64</f>
        <v>0</v>
      </c>
      <c r="E61" s="50">
        <f>'男子エントリーシート　※こちらに貼りつけ※'!BI64</f>
        <v>0</v>
      </c>
      <c r="F61" s="35"/>
      <c r="G61" s="46">
        <f>'男子エントリーシート　※こちらに貼りつけ※'!BV64</f>
        <v>0</v>
      </c>
      <c r="H61" s="49">
        <f>'男子エントリーシート　※こちらに貼りつけ※'!BU64</f>
        <v>0</v>
      </c>
      <c r="I61" s="50">
        <f>'男子エントリーシート　※こちらに貼りつけ※'!BW64</f>
        <v>0</v>
      </c>
      <c r="J61" s="50">
        <f>'男子エントリーシート　※こちらに貼りつけ※'!BX64</f>
        <v>0</v>
      </c>
      <c r="K61" s="35"/>
      <c r="L61" s="46">
        <f>'男子エントリーシート　※こちらに貼りつけ※'!CK64</f>
        <v>0</v>
      </c>
      <c r="M61" s="49">
        <f>'男子エントリーシート　※こちらに貼りつけ※'!CJ64</f>
        <v>0</v>
      </c>
      <c r="N61" s="50">
        <f>'男子エントリーシート　※こちらに貼りつけ※'!CL64</f>
        <v>0</v>
      </c>
      <c r="O61" s="50">
        <f>'男子エントリーシート　※こちらに貼りつけ※'!CM64</f>
        <v>0</v>
      </c>
      <c r="P61" s="35"/>
      <c r="Q61" s="35"/>
      <c r="R61" s="46">
        <f>'男子エントリーシート　※こちらに貼りつけ※'!DA10</f>
        <v>0</v>
      </c>
      <c r="S61" s="49">
        <f>'男子エントリーシート　※こちらに貼りつけ※'!CZ10</f>
        <v>0</v>
      </c>
      <c r="T61" s="50">
        <f>'男子エントリーシート　※こちらに貼りつけ※'!DB10</f>
        <v>0</v>
      </c>
      <c r="U61" s="50">
        <f>'男子エントリーシート　※こちらに貼りつけ※'!DC10</f>
        <v>0</v>
      </c>
      <c r="V61" s="35"/>
      <c r="W61" s="46">
        <f>'男子エントリーシート　※こちらに貼りつけ※'!DP10</f>
        <v>0</v>
      </c>
      <c r="X61" s="49">
        <f>'男子エントリーシート　※こちらに貼りつけ※'!DO10</f>
        <v>0</v>
      </c>
      <c r="Y61" s="50">
        <f>'男子エントリーシート　※こちらに貼りつけ※'!DQ10</f>
        <v>0</v>
      </c>
      <c r="Z61" s="50">
        <f>'男子エントリーシート　※こちらに貼りつけ※'!DR10</f>
        <v>0</v>
      </c>
      <c r="AA61" s="35"/>
      <c r="AB61" s="46">
        <f>'男子エントリーシート　※こちらに貼りつけ※'!EE10</f>
        <v>0</v>
      </c>
      <c r="AC61" s="49">
        <f>'男子エントリーシート　※こちらに貼りつけ※'!ED10</f>
        <v>0</v>
      </c>
      <c r="AD61" s="50">
        <f>'男子エントリーシート　※こちらに貼りつけ※'!EF10</f>
        <v>0</v>
      </c>
      <c r="AE61" s="50">
        <f>'男子エントリーシート　※こちらに貼りつけ※'!EG10</f>
        <v>0</v>
      </c>
      <c r="AF61" s="51"/>
      <c r="AG61" s="35"/>
      <c r="AH61" s="46">
        <f>'男子エントリーシート　※こちらに貼りつけ※'!DA64</f>
        <v>0</v>
      </c>
      <c r="AI61" s="49">
        <f>'男子エントリーシート　※こちらに貼りつけ※'!CZ64</f>
        <v>0</v>
      </c>
      <c r="AJ61" s="50">
        <f>'男子エントリーシート　※こちらに貼りつけ※'!DB64</f>
        <v>0</v>
      </c>
      <c r="AK61" s="50">
        <f>'男子エントリーシート　※こちらに貼りつけ※'!DC64</f>
        <v>0</v>
      </c>
      <c r="AL61" s="35"/>
      <c r="AM61" s="46">
        <f>'男子エントリーシート　※こちらに貼りつけ※'!DP64</f>
        <v>0</v>
      </c>
      <c r="AN61" s="49">
        <f>'男子エントリーシート　※こちらに貼りつけ※'!DO64</f>
        <v>0</v>
      </c>
      <c r="AO61" s="50">
        <f>'男子エントリーシート　※こちらに貼りつけ※'!DQ64</f>
        <v>0</v>
      </c>
      <c r="AP61" s="50">
        <f>'男子エントリーシート　※こちらに貼りつけ※'!DR64</f>
        <v>0</v>
      </c>
      <c r="AQ61" s="37"/>
      <c r="AR61" s="46">
        <f>'男子エントリーシート　※こちらに貼りつけ※'!EE64</f>
        <v>0</v>
      </c>
      <c r="AS61" s="49">
        <f>'男子エントリーシート　※こちらに貼りつけ※'!ED64</f>
        <v>0</v>
      </c>
      <c r="AT61" s="50">
        <f>'男子エントリーシート　※こちらに貼りつけ※'!EF64</f>
        <v>0</v>
      </c>
      <c r="AU61" s="50">
        <f>'男子エントリーシート　※こちらに貼りつけ※'!EG64</f>
        <v>0</v>
      </c>
      <c r="AV61" s="35"/>
    </row>
    <row r="62" spans="1:48" s="38" customFormat="1" ht="31.5" customHeight="1">
      <c r="A62" s="35"/>
      <c r="B62" s="46">
        <f>'男子エントリーシート　※こちらに貼りつけ※'!BG65</f>
        <v>0</v>
      </c>
      <c r="C62" s="49">
        <f>'男子エントリーシート　※こちらに貼りつけ※'!BF65</f>
        <v>0</v>
      </c>
      <c r="D62" s="50">
        <f>'男子エントリーシート　※こちらに貼りつけ※'!BH65</f>
        <v>0</v>
      </c>
      <c r="E62" s="50">
        <f>'男子エントリーシート　※こちらに貼りつけ※'!BI65</f>
        <v>0</v>
      </c>
      <c r="F62" s="35"/>
      <c r="G62" s="46">
        <f>'男子エントリーシート　※こちらに貼りつけ※'!BV65</f>
        <v>0</v>
      </c>
      <c r="H62" s="49">
        <f>'男子エントリーシート　※こちらに貼りつけ※'!BU65</f>
        <v>0</v>
      </c>
      <c r="I62" s="50">
        <f>'男子エントリーシート　※こちらに貼りつけ※'!BW65</f>
        <v>0</v>
      </c>
      <c r="J62" s="50">
        <f>'男子エントリーシート　※こちらに貼りつけ※'!BX65</f>
        <v>0</v>
      </c>
      <c r="K62" s="35"/>
      <c r="L62" s="46">
        <f>'男子エントリーシート　※こちらに貼りつけ※'!CK65</f>
        <v>0</v>
      </c>
      <c r="M62" s="49">
        <f>'男子エントリーシート　※こちらに貼りつけ※'!CJ65</f>
        <v>0</v>
      </c>
      <c r="N62" s="50">
        <f>'男子エントリーシート　※こちらに貼りつけ※'!CL65</f>
        <v>0</v>
      </c>
      <c r="O62" s="50">
        <f>'男子エントリーシート　※こちらに貼りつけ※'!CM65</f>
        <v>0</v>
      </c>
      <c r="P62" s="35"/>
      <c r="Q62" s="35"/>
      <c r="R62" s="46">
        <f>'男子エントリーシート　※こちらに貼りつけ※'!DA11</f>
        <v>0</v>
      </c>
      <c r="S62" s="49">
        <f>'男子エントリーシート　※こちらに貼りつけ※'!CZ11</f>
        <v>0</v>
      </c>
      <c r="T62" s="50">
        <f>'男子エントリーシート　※こちらに貼りつけ※'!DB11</f>
        <v>0</v>
      </c>
      <c r="U62" s="50">
        <f>'男子エントリーシート　※こちらに貼りつけ※'!DC11</f>
        <v>0</v>
      </c>
      <c r="V62" s="35"/>
      <c r="W62" s="46">
        <f>'男子エントリーシート　※こちらに貼りつけ※'!DP11</f>
        <v>0</v>
      </c>
      <c r="X62" s="49">
        <f>'男子エントリーシート　※こちらに貼りつけ※'!DO11</f>
        <v>0</v>
      </c>
      <c r="Y62" s="50">
        <f>'男子エントリーシート　※こちらに貼りつけ※'!DQ11</f>
        <v>0</v>
      </c>
      <c r="Z62" s="50">
        <f>'男子エントリーシート　※こちらに貼りつけ※'!DR11</f>
        <v>0</v>
      </c>
      <c r="AA62" s="35"/>
      <c r="AB62" s="46">
        <f>'男子エントリーシート　※こちらに貼りつけ※'!EE11</f>
        <v>0</v>
      </c>
      <c r="AC62" s="49">
        <f>'男子エントリーシート　※こちらに貼りつけ※'!ED11</f>
        <v>0</v>
      </c>
      <c r="AD62" s="50">
        <f>'男子エントリーシート　※こちらに貼りつけ※'!EF11</f>
        <v>0</v>
      </c>
      <c r="AE62" s="50">
        <f>'男子エントリーシート　※こちらに貼りつけ※'!EG11</f>
        <v>0</v>
      </c>
      <c r="AF62" s="51"/>
      <c r="AG62" s="35"/>
      <c r="AH62" s="46">
        <f>'男子エントリーシート　※こちらに貼りつけ※'!DA65</f>
        <v>0</v>
      </c>
      <c r="AI62" s="49">
        <f>'男子エントリーシート　※こちらに貼りつけ※'!CZ65</f>
        <v>0</v>
      </c>
      <c r="AJ62" s="50">
        <f>'男子エントリーシート　※こちらに貼りつけ※'!DB65</f>
        <v>0</v>
      </c>
      <c r="AK62" s="50">
        <f>'男子エントリーシート　※こちらに貼りつけ※'!DC65</f>
        <v>0</v>
      </c>
      <c r="AL62" s="35"/>
      <c r="AM62" s="46">
        <f>'男子エントリーシート　※こちらに貼りつけ※'!DP65</f>
        <v>0</v>
      </c>
      <c r="AN62" s="49">
        <f>'男子エントリーシート　※こちらに貼りつけ※'!DO65</f>
        <v>0</v>
      </c>
      <c r="AO62" s="50">
        <f>'男子エントリーシート　※こちらに貼りつけ※'!DQ65</f>
        <v>0</v>
      </c>
      <c r="AP62" s="50">
        <f>'男子エントリーシート　※こちらに貼りつけ※'!DR65</f>
        <v>0</v>
      </c>
      <c r="AQ62" s="37"/>
      <c r="AR62" s="46">
        <f>'男子エントリーシート　※こちらに貼りつけ※'!EE65</f>
        <v>0</v>
      </c>
      <c r="AS62" s="49">
        <f>'男子エントリーシート　※こちらに貼りつけ※'!ED65</f>
        <v>0</v>
      </c>
      <c r="AT62" s="50">
        <f>'男子エントリーシート　※こちらに貼りつけ※'!EF65</f>
        <v>0</v>
      </c>
      <c r="AU62" s="50">
        <f>'男子エントリーシート　※こちらに貼りつけ※'!EG65</f>
        <v>0</v>
      </c>
      <c r="AV62" s="35"/>
    </row>
    <row r="63" spans="1:48" s="38" customFormat="1" ht="31.5" customHeight="1">
      <c r="A63" s="35"/>
      <c r="B63" s="46">
        <f>'男子エントリーシート　※こちらに貼りつけ※'!BG66</f>
        <v>0</v>
      </c>
      <c r="C63" s="49">
        <f>'男子エントリーシート　※こちらに貼りつけ※'!BF66</f>
        <v>0</v>
      </c>
      <c r="D63" s="50">
        <f>'男子エントリーシート　※こちらに貼りつけ※'!BH66</f>
        <v>0</v>
      </c>
      <c r="E63" s="50">
        <f>'男子エントリーシート　※こちらに貼りつけ※'!BI66</f>
        <v>0</v>
      </c>
      <c r="F63" s="35"/>
      <c r="G63" s="46">
        <f>'男子エントリーシート　※こちらに貼りつけ※'!BV66</f>
        <v>0</v>
      </c>
      <c r="H63" s="49">
        <f>'男子エントリーシート　※こちらに貼りつけ※'!BU66</f>
        <v>0</v>
      </c>
      <c r="I63" s="50">
        <f>'男子エントリーシート　※こちらに貼りつけ※'!BW66</f>
        <v>0</v>
      </c>
      <c r="J63" s="50">
        <f>'男子エントリーシート　※こちらに貼りつけ※'!BX66</f>
        <v>0</v>
      </c>
      <c r="K63" s="35"/>
      <c r="L63" s="46">
        <f>'男子エントリーシート　※こちらに貼りつけ※'!CK66</f>
        <v>0</v>
      </c>
      <c r="M63" s="49">
        <f>'男子エントリーシート　※こちらに貼りつけ※'!CJ66</f>
        <v>0</v>
      </c>
      <c r="N63" s="50">
        <f>'男子エントリーシート　※こちらに貼りつけ※'!CL66</f>
        <v>0</v>
      </c>
      <c r="O63" s="50">
        <f>'男子エントリーシート　※こちらに貼りつけ※'!CM66</f>
        <v>0</v>
      </c>
      <c r="P63" s="35"/>
      <c r="Q63" s="35"/>
      <c r="R63" s="46">
        <f>'男子エントリーシート　※こちらに貼りつけ※'!DA12</f>
        <v>0</v>
      </c>
      <c r="S63" s="49">
        <f>'男子エントリーシート　※こちらに貼りつけ※'!CZ12</f>
        <v>0</v>
      </c>
      <c r="T63" s="50">
        <f>'男子エントリーシート　※こちらに貼りつけ※'!DB12</f>
        <v>0</v>
      </c>
      <c r="U63" s="50">
        <f>'男子エントリーシート　※こちらに貼りつけ※'!DC12</f>
        <v>0</v>
      </c>
      <c r="V63" s="35"/>
      <c r="W63" s="46">
        <f>'男子エントリーシート　※こちらに貼りつけ※'!DP12</f>
        <v>0</v>
      </c>
      <c r="X63" s="49">
        <f>'男子エントリーシート　※こちらに貼りつけ※'!DO12</f>
        <v>0</v>
      </c>
      <c r="Y63" s="50">
        <f>'男子エントリーシート　※こちらに貼りつけ※'!DQ12</f>
        <v>0</v>
      </c>
      <c r="Z63" s="50">
        <f>'男子エントリーシート　※こちらに貼りつけ※'!DR12</f>
        <v>0</v>
      </c>
      <c r="AA63" s="35"/>
      <c r="AB63" s="46">
        <f>'男子エントリーシート　※こちらに貼りつけ※'!EE12</f>
        <v>0</v>
      </c>
      <c r="AC63" s="49">
        <f>'男子エントリーシート　※こちらに貼りつけ※'!ED12</f>
        <v>0</v>
      </c>
      <c r="AD63" s="50">
        <f>'男子エントリーシート　※こちらに貼りつけ※'!EF12</f>
        <v>0</v>
      </c>
      <c r="AE63" s="50">
        <f>'男子エントリーシート　※こちらに貼りつけ※'!EG12</f>
        <v>0</v>
      </c>
      <c r="AF63" s="51"/>
      <c r="AG63" s="35"/>
      <c r="AH63" s="46">
        <f>'男子エントリーシート　※こちらに貼りつけ※'!DA66</f>
        <v>0</v>
      </c>
      <c r="AI63" s="49">
        <f>'男子エントリーシート　※こちらに貼りつけ※'!CZ66</f>
        <v>0</v>
      </c>
      <c r="AJ63" s="50">
        <f>'男子エントリーシート　※こちらに貼りつけ※'!DB66</f>
        <v>0</v>
      </c>
      <c r="AK63" s="50">
        <f>'男子エントリーシート　※こちらに貼りつけ※'!DC66</f>
        <v>0</v>
      </c>
      <c r="AL63" s="35"/>
      <c r="AM63" s="46">
        <f>'男子エントリーシート　※こちらに貼りつけ※'!DP66</f>
        <v>0</v>
      </c>
      <c r="AN63" s="49">
        <f>'男子エントリーシート　※こちらに貼りつけ※'!DO66</f>
        <v>0</v>
      </c>
      <c r="AO63" s="50">
        <f>'男子エントリーシート　※こちらに貼りつけ※'!DQ66</f>
        <v>0</v>
      </c>
      <c r="AP63" s="50">
        <f>'男子エントリーシート　※こちらに貼りつけ※'!DR66</f>
        <v>0</v>
      </c>
      <c r="AQ63" s="37"/>
      <c r="AR63" s="46">
        <f>'男子エントリーシート　※こちらに貼りつけ※'!EE66</f>
        <v>0</v>
      </c>
      <c r="AS63" s="49">
        <f>'男子エントリーシート　※こちらに貼りつけ※'!ED66</f>
        <v>0</v>
      </c>
      <c r="AT63" s="50">
        <f>'男子エントリーシート　※こちらに貼りつけ※'!EF66</f>
        <v>0</v>
      </c>
      <c r="AU63" s="50">
        <f>'男子エントリーシート　※こちらに貼りつけ※'!EG66</f>
        <v>0</v>
      </c>
      <c r="AV63" s="35"/>
    </row>
    <row r="64" spans="1:48" s="38" customFormat="1" ht="31.5" customHeight="1">
      <c r="A64" s="35"/>
      <c r="B64" s="46">
        <f>'男子エントリーシート　※こちらに貼りつけ※'!BG67</f>
        <v>0</v>
      </c>
      <c r="C64" s="49">
        <f>'男子エントリーシート　※こちらに貼りつけ※'!BF67</f>
        <v>0</v>
      </c>
      <c r="D64" s="50">
        <f>'男子エントリーシート　※こちらに貼りつけ※'!BH67</f>
        <v>0</v>
      </c>
      <c r="E64" s="50">
        <f>'男子エントリーシート　※こちらに貼りつけ※'!BI67</f>
        <v>0</v>
      </c>
      <c r="F64" s="35"/>
      <c r="G64" s="46">
        <f>'男子エントリーシート　※こちらに貼りつけ※'!BV67</f>
        <v>0</v>
      </c>
      <c r="H64" s="49">
        <f>'男子エントリーシート　※こちらに貼りつけ※'!BU67</f>
        <v>0</v>
      </c>
      <c r="I64" s="50">
        <f>'男子エントリーシート　※こちらに貼りつけ※'!BW67</f>
        <v>0</v>
      </c>
      <c r="J64" s="50">
        <f>'男子エントリーシート　※こちらに貼りつけ※'!BX67</f>
        <v>0</v>
      </c>
      <c r="K64" s="35"/>
      <c r="L64" s="46">
        <f>'男子エントリーシート　※こちらに貼りつけ※'!CK67</f>
        <v>0</v>
      </c>
      <c r="M64" s="49">
        <f>'男子エントリーシート　※こちらに貼りつけ※'!CJ67</f>
        <v>0</v>
      </c>
      <c r="N64" s="50">
        <f>'男子エントリーシート　※こちらに貼りつけ※'!CL67</f>
        <v>0</v>
      </c>
      <c r="O64" s="50">
        <f>'男子エントリーシート　※こちらに貼りつけ※'!CM67</f>
        <v>0</v>
      </c>
      <c r="P64" s="35"/>
      <c r="Q64" s="35"/>
      <c r="R64" s="46">
        <f>'男子エントリーシート　※こちらに貼りつけ※'!DA13</f>
        <v>0</v>
      </c>
      <c r="S64" s="49">
        <f>'男子エントリーシート　※こちらに貼りつけ※'!CZ13</f>
        <v>0</v>
      </c>
      <c r="T64" s="50">
        <f>'男子エントリーシート　※こちらに貼りつけ※'!DB13</f>
        <v>0</v>
      </c>
      <c r="U64" s="50">
        <f>'男子エントリーシート　※こちらに貼りつけ※'!DC13</f>
        <v>0</v>
      </c>
      <c r="V64" s="35"/>
      <c r="W64" s="46">
        <f>'男子エントリーシート　※こちらに貼りつけ※'!DP13</f>
        <v>0</v>
      </c>
      <c r="X64" s="49">
        <f>'男子エントリーシート　※こちらに貼りつけ※'!DO13</f>
        <v>0</v>
      </c>
      <c r="Y64" s="50">
        <f>'男子エントリーシート　※こちらに貼りつけ※'!DQ13</f>
        <v>0</v>
      </c>
      <c r="Z64" s="50">
        <f>'男子エントリーシート　※こちらに貼りつけ※'!DR13</f>
        <v>0</v>
      </c>
      <c r="AA64" s="35"/>
      <c r="AB64" s="46">
        <f>'男子エントリーシート　※こちらに貼りつけ※'!EE13</f>
        <v>0</v>
      </c>
      <c r="AC64" s="49">
        <f>'男子エントリーシート　※こちらに貼りつけ※'!ED13</f>
        <v>0</v>
      </c>
      <c r="AD64" s="50">
        <f>'男子エントリーシート　※こちらに貼りつけ※'!EF13</f>
        <v>0</v>
      </c>
      <c r="AE64" s="50">
        <f>'男子エントリーシート　※こちらに貼りつけ※'!EG13</f>
        <v>0</v>
      </c>
      <c r="AF64" s="51"/>
      <c r="AG64" s="35"/>
      <c r="AH64" s="46">
        <f>'男子エントリーシート　※こちらに貼りつけ※'!DA67</f>
        <v>0</v>
      </c>
      <c r="AI64" s="49">
        <f>'男子エントリーシート　※こちらに貼りつけ※'!CZ67</f>
        <v>0</v>
      </c>
      <c r="AJ64" s="50">
        <f>'男子エントリーシート　※こちらに貼りつけ※'!DB67</f>
        <v>0</v>
      </c>
      <c r="AK64" s="50">
        <f>'男子エントリーシート　※こちらに貼りつけ※'!DC67</f>
        <v>0</v>
      </c>
      <c r="AL64" s="35"/>
      <c r="AM64" s="46">
        <f>'男子エントリーシート　※こちらに貼りつけ※'!DP67</f>
        <v>0</v>
      </c>
      <c r="AN64" s="49">
        <f>'男子エントリーシート　※こちらに貼りつけ※'!DO67</f>
        <v>0</v>
      </c>
      <c r="AO64" s="50">
        <f>'男子エントリーシート　※こちらに貼りつけ※'!DQ67</f>
        <v>0</v>
      </c>
      <c r="AP64" s="50">
        <f>'男子エントリーシート　※こちらに貼りつけ※'!DR67</f>
        <v>0</v>
      </c>
      <c r="AQ64" s="37"/>
      <c r="AR64" s="46">
        <f>'男子エントリーシート　※こちらに貼りつけ※'!EE67</f>
        <v>0</v>
      </c>
      <c r="AS64" s="49">
        <f>'男子エントリーシート　※こちらに貼りつけ※'!ED67</f>
        <v>0</v>
      </c>
      <c r="AT64" s="50">
        <f>'男子エントリーシート　※こちらに貼りつけ※'!EF67</f>
        <v>0</v>
      </c>
      <c r="AU64" s="50">
        <f>'男子エントリーシート　※こちらに貼りつけ※'!EG67</f>
        <v>0</v>
      </c>
      <c r="AV64" s="35"/>
    </row>
    <row r="65" spans="1:48" s="38" customFormat="1" ht="31.5" customHeight="1">
      <c r="A65" s="35"/>
      <c r="B65" s="46">
        <f>'男子エントリーシート　※こちらに貼りつけ※'!BG68</f>
        <v>0</v>
      </c>
      <c r="C65" s="49">
        <f>'男子エントリーシート　※こちらに貼りつけ※'!BF68</f>
        <v>0</v>
      </c>
      <c r="D65" s="50">
        <f>'男子エントリーシート　※こちらに貼りつけ※'!BH68</f>
        <v>0</v>
      </c>
      <c r="E65" s="50">
        <f>'男子エントリーシート　※こちらに貼りつけ※'!BI68</f>
        <v>0</v>
      </c>
      <c r="F65" s="35"/>
      <c r="G65" s="46">
        <f>'男子エントリーシート　※こちらに貼りつけ※'!BV68</f>
        <v>0</v>
      </c>
      <c r="H65" s="49">
        <f>'男子エントリーシート　※こちらに貼りつけ※'!BU68</f>
        <v>0</v>
      </c>
      <c r="I65" s="50">
        <f>'男子エントリーシート　※こちらに貼りつけ※'!BW68</f>
        <v>0</v>
      </c>
      <c r="J65" s="50">
        <f>'男子エントリーシート　※こちらに貼りつけ※'!BX68</f>
        <v>0</v>
      </c>
      <c r="K65" s="35"/>
      <c r="L65" s="46">
        <f>'男子エントリーシート　※こちらに貼りつけ※'!CK68</f>
        <v>0</v>
      </c>
      <c r="M65" s="49">
        <f>'男子エントリーシート　※こちらに貼りつけ※'!CJ68</f>
        <v>0</v>
      </c>
      <c r="N65" s="50">
        <f>'男子エントリーシート　※こちらに貼りつけ※'!CL68</f>
        <v>0</v>
      </c>
      <c r="O65" s="50">
        <f>'男子エントリーシート　※こちらに貼りつけ※'!CM68</f>
        <v>0</v>
      </c>
      <c r="P65" s="35"/>
      <c r="Q65" s="35"/>
      <c r="R65" s="46">
        <f>'男子エントリーシート　※こちらに貼りつけ※'!DA14</f>
        <v>0</v>
      </c>
      <c r="S65" s="49">
        <f>'男子エントリーシート　※こちらに貼りつけ※'!CZ14</f>
        <v>0</v>
      </c>
      <c r="T65" s="50">
        <f>'男子エントリーシート　※こちらに貼りつけ※'!DB14</f>
        <v>0</v>
      </c>
      <c r="U65" s="50">
        <f>'男子エントリーシート　※こちらに貼りつけ※'!DC14</f>
        <v>0</v>
      </c>
      <c r="V65" s="35"/>
      <c r="W65" s="46">
        <f>'男子エントリーシート　※こちらに貼りつけ※'!DP14</f>
        <v>0</v>
      </c>
      <c r="X65" s="49">
        <f>'男子エントリーシート　※こちらに貼りつけ※'!DO14</f>
        <v>0</v>
      </c>
      <c r="Y65" s="50">
        <f>'男子エントリーシート　※こちらに貼りつけ※'!DQ14</f>
        <v>0</v>
      </c>
      <c r="Z65" s="50">
        <f>'男子エントリーシート　※こちらに貼りつけ※'!DR14</f>
        <v>0</v>
      </c>
      <c r="AA65" s="35"/>
      <c r="AB65" s="46">
        <f>'男子エントリーシート　※こちらに貼りつけ※'!EE14</f>
        <v>0</v>
      </c>
      <c r="AC65" s="49">
        <f>'男子エントリーシート　※こちらに貼りつけ※'!ED14</f>
        <v>0</v>
      </c>
      <c r="AD65" s="50">
        <f>'男子エントリーシート　※こちらに貼りつけ※'!EF14</f>
        <v>0</v>
      </c>
      <c r="AE65" s="50">
        <f>'男子エントリーシート　※こちらに貼りつけ※'!EG14</f>
        <v>0</v>
      </c>
      <c r="AF65" s="51"/>
      <c r="AG65" s="35"/>
      <c r="AH65" s="46">
        <f>'男子エントリーシート　※こちらに貼りつけ※'!DA68</f>
        <v>0</v>
      </c>
      <c r="AI65" s="49">
        <f>'男子エントリーシート　※こちらに貼りつけ※'!CZ68</f>
        <v>0</v>
      </c>
      <c r="AJ65" s="50">
        <f>'男子エントリーシート　※こちらに貼りつけ※'!DB68</f>
        <v>0</v>
      </c>
      <c r="AK65" s="50">
        <f>'男子エントリーシート　※こちらに貼りつけ※'!DC68</f>
        <v>0</v>
      </c>
      <c r="AL65" s="35"/>
      <c r="AM65" s="46">
        <f>'男子エントリーシート　※こちらに貼りつけ※'!DP68</f>
        <v>0</v>
      </c>
      <c r="AN65" s="49">
        <f>'男子エントリーシート　※こちらに貼りつけ※'!DO68</f>
        <v>0</v>
      </c>
      <c r="AO65" s="50">
        <f>'男子エントリーシート　※こちらに貼りつけ※'!DQ68</f>
        <v>0</v>
      </c>
      <c r="AP65" s="50">
        <f>'男子エントリーシート　※こちらに貼りつけ※'!DR68</f>
        <v>0</v>
      </c>
      <c r="AQ65" s="37"/>
      <c r="AR65" s="46">
        <f>'男子エントリーシート　※こちらに貼りつけ※'!EE68</f>
        <v>0</v>
      </c>
      <c r="AS65" s="49">
        <f>'男子エントリーシート　※こちらに貼りつけ※'!ED68</f>
        <v>0</v>
      </c>
      <c r="AT65" s="50">
        <f>'男子エントリーシート　※こちらに貼りつけ※'!EF68</f>
        <v>0</v>
      </c>
      <c r="AU65" s="50">
        <f>'男子エントリーシート　※こちらに貼りつけ※'!EG68</f>
        <v>0</v>
      </c>
      <c r="AV65" s="35"/>
    </row>
    <row r="66" spans="1:48" s="38" customFormat="1" ht="31.5" customHeight="1">
      <c r="A66" s="35"/>
      <c r="B66" s="46">
        <f>'男子エントリーシート　※こちらに貼りつけ※'!BG69</f>
        <v>0</v>
      </c>
      <c r="C66" s="49">
        <f>'男子エントリーシート　※こちらに貼りつけ※'!BF69</f>
        <v>0</v>
      </c>
      <c r="D66" s="50">
        <f>'男子エントリーシート　※こちらに貼りつけ※'!BH69</f>
        <v>0</v>
      </c>
      <c r="E66" s="50">
        <f>'男子エントリーシート　※こちらに貼りつけ※'!BI69</f>
        <v>0</v>
      </c>
      <c r="F66" s="35"/>
      <c r="G66" s="46">
        <f>'男子エントリーシート　※こちらに貼りつけ※'!BV69</f>
        <v>0</v>
      </c>
      <c r="H66" s="49">
        <f>'男子エントリーシート　※こちらに貼りつけ※'!BU69</f>
        <v>0</v>
      </c>
      <c r="I66" s="50">
        <f>'男子エントリーシート　※こちらに貼りつけ※'!BW69</f>
        <v>0</v>
      </c>
      <c r="J66" s="50">
        <f>'男子エントリーシート　※こちらに貼りつけ※'!BX69</f>
        <v>0</v>
      </c>
      <c r="K66" s="35"/>
      <c r="L66" s="46">
        <f>'男子エントリーシート　※こちらに貼りつけ※'!CK69</f>
        <v>0</v>
      </c>
      <c r="M66" s="49">
        <f>'男子エントリーシート　※こちらに貼りつけ※'!CJ69</f>
        <v>0</v>
      </c>
      <c r="N66" s="50">
        <f>'男子エントリーシート　※こちらに貼りつけ※'!CL69</f>
        <v>0</v>
      </c>
      <c r="O66" s="50">
        <f>'男子エントリーシート　※こちらに貼りつけ※'!CM69</f>
        <v>0</v>
      </c>
      <c r="P66" s="35"/>
      <c r="Q66" s="35"/>
      <c r="R66" s="46">
        <f>'男子エントリーシート　※こちらに貼りつけ※'!DA15</f>
        <v>0</v>
      </c>
      <c r="S66" s="49">
        <f>'男子エントリーシート　※こちらに貼りつけ※'!CZ15</f>
        <v>0</v>
      </c>
      <c r="T66" s="50">
        <f>'男子エントリーシート　※こちらに貼りつけ※'!DB15</f>
        <v>0</v>
      </c>
      <c r="U66" s="50">
        <f>'男子エントリーシート　※こちらに貼りつけ※'!DC15</f>
        <v>0</v>
      </c>
      <c r="V66" s="35"/>
      <c r="W66" s="46">
        <f>'男子エントリーシート　※こちらに貼りつけ※'!DP15</f>
        <v>0</v>
      </c>
      <c r="X66" s="49">
        <f>'男子エントリーシート　※こちらに貼りつけ※'!DO15</f>
        <v>0</v>
      </c>
      <c r="Y66" s="50">
        <f>'男子エントリーシート　※こちらに貼りつけ※'!DQ15</f>
        <v>0</v>
      </c>
      <c r="Z66" s="50">
        <f>'男子エントリーシート　※こちらに貼りつけ※'!DR15</f>
        <v>0</v>
      </c>
      <c r="AA66" s="35"/>
      <c r="AB66" s="46">
        <f>'男子エントリーシート　※こちらに貼りつけ※'!EE15</f>
        <v>0</v>
      </c>
      <c r="AC66" s="49">
        <f>'男子エントリーシート　※こちらに貼りつけ※'!ED15</f>
        <v>0</v>
      </c>
      <c r="AD66" s="50">
        <f>'男子エントリーシート　※こちらに貼りつけ※'!EF15</f>
        <v>0</v>
      </c>
      <c r="AE66" s="50">
        <f>'男子エントリーシート　※こちらに貼りつけ※'!EG15</f>
        <v>0</v>
      </c>
      <c r="AF66" s="51"/>
      <c r="AG66" s="35"/>
      <c r="AH66" s="46">
        <f>'男子エントリーシート　※こちらに貼りつけ※'!DA69</f>
        <v>0</v>
      </c>
      <c r="AI66" s="49">
        <f>'男子エントリーシート　※こちらに貼りつけ※'!CZ69</f>
        <v>0</v>
      </c>
      <c r="AJ66" s="50">
        <f>'男子エントリーシート　※こちらに貼りつけ※'!DB69</f>
        <v>0</v>
      </c>
      <c r="AK66" s="50">
        <f>'男子エントリーシート　※こちらに貼りつけ※'!DC69</f>
        <v>0</v>
      </c>
      <c r="AL66" s="35"/>
      <c r="AM66" s="46">
        <f>'男子エントリーシート　※こちらに貼りつけ※'!DP69</f>
        <v>0</v>
      </c>
      <c r="AN66" s="49">
        <f>'男子エントリーシート　※こちらに貼りつけ※'!DO69</f>
        <v>0</v>
      </c>
      <c r="AO66" s="50">
        <f>'男子エントリーシート　※こちらに貼りつけ※'!DQ69</f>
        <v>0</v>
      </c>
      <c r="AP66" s="50">
        <f>'男子エントリーシート　※こちらに貼りつけ※'!DR69</f>
        <v>0</v>
      </c>
      <c r="AQ66" s="37"/>
      <c r="AR66" s="46">
        <f>'男子エントリーシート　※こちらに貼りつけ※'!EE69</f>
        <v>0</v>
      </c>
      <c r="AS66" s="49">
        <f>'男子エントリーシート　※こちらに貼りつけ※'!ED69</f>
        <v>0</v>
      </c>
      <c r="AT66" s="50">
        <f>'男子エントリーシート　※こちらに貼りつけ※'!EF69</f>
        <v>0</v>
      </c>
      <c r="AU66" s="50">
        <f>'男子エントリーシート　※こちらに貼りつけ※'!EG69</f>
        <v>0</v>
      </c>
      <c r="AV66" s="35"/>
    </row>
    <row r="67" spans="1:48" s="38" customFormat="1" ht="31.5" customHeight="1">
      <c r="A67" s="35"/>
      <c r="B67" s="46">
        <f>'男子エントリーシート　※こちらに貼りつけ※'!BG70</f>
        <v>0</v>
      </c>
      <c r="C67" s="49">
        <f>'男子エントリーシート　※こちらに貼りつけ※'!BF70</f>
        <v>0</v>
      </c>
      <c r="D67" s="50">
        <f>'男子エントリーシート　※こちらに貼りつけ※'!BH70</f>
        <v>0</v>
      </c>
      <c r="E67" s="50">
        <f>'男子エントリーシート　※こちらに貼りつけ※'!BI70</f>
        <v>0</v>
      </c>
      <c r="F67" s="35"/>
      <c r="G67" s="46">
        <f>'男子エントリーシート　※こちらに貼りつけ※'!BV70</f>
        <v>0</v>
      </c>
      <c r="H67" s="49">
        <f>'男子エントリーシート　※こちらに貼りつけ※'!BU70</f>
        <v>0</v>
      </c>
      <c r="I67" s="50">
        <f>'男子エントリーシート　※こちらに貼りつけ※'!BW70</f>
        <v>0</v>
      </c>
      <c r="J67" s="50">
        <f>'男子エントリーシート　※こちらに貼りつけ※'!BX70</f>
        <v>0</v>
      </c>
      <c r="K67" s="35"/>
      <c r="L67" s="46">
        <f>'男子エントリーシート　※こちらに貼りつけ※'!CK70</f>
        <v>0</v>
      </c>
      <c r="M67" s="49">
        <f>'男子エントリーシート　※こちらに貼りつけ※'!CJ70</f>
        <v>0</v>
      </c>
      <c r="N67" s="50">
        <f>'男子エントリーシート　※こちらに貼りつけ※'!CL70</f>
        <v>0</v>
      </c>
      <c r="O67" s="50">
        <f>'男子エントリーシート　※こちらに貼りつけ※'!CM70</f>
        <v>0</v>
      </c>
      <c r="P67" s="35"/>
      <c r="Q67" s="35"/>
      <c r="R67" s="46">
        <f>'男子エントリーシート　※こちらに貼りつけ※'!DA16</f>
        <v>0</v>
      </c>
      <c r="S67" s="49">
        <f>'男子エントリーシート　※こちらに貼りつけ※'!CZ16</f>
        <v>0</v>
      </c>
      <c r="T67" s="50">
        <f>'男子エントリーシート　※こちらに貼りつけ※'!DB16</f>
        <v>0</v>
      </c>
      <c r="U67" s="50">
        <f>'男子エントリーシート　※こちらに貼りつけ※'!DC16</f>
        <v>0</v>
      </c>
      <c r="V67" s="35"/>
      <c r="W67" s="46">
        <f>'男子エントリーシート　※こちらに貼りつけ※'!DP16</f>
        <v>0</v>
      </c>
      <c r="X67" s="49">
        <f>'男子エントリーシート　※こちらに貼りつけ※'!DO16</f>
        <v>0</v>
      </c>
      <c r="Y67" s="50">
        <f>'男子エントリーシート　※こちらに貼りつけ※'!DQ16</f>
        <v>0</v>
      </c>
      <c r="Z67" s="50">
        <f>'男子エントリーシート　※こちらに貼りつけ※'!DR16</f>
        <v>0</v>
      </c>
      <c r="AA67" s="35"/>
      <c r="AB67" s="46">
        <f>'男子エントリーシート　※こちらに貼りつけ※'!EE16</f>
        <v>0</v>
      </c>
      <c r="AC67" s="49">
        <f>'男子エントリーシート　※こちらに貼りつけ※'!ED16</f>
        <v>0</v>
      </c>
      <c r="AD67" s="50">
        <f>'男子エントリーシート　※こちらに貼りつけ※'!EF16</f>
        <v>0</v>
      </c>
      <c r="AE67" s="50">
        <f>'男子エントリーシート　※こちらに貼りつけ※'!EG16</f>
        <v>0</v>
      </c>
      <c r="AF67" s="51"/>
      <c r="AG67" s="35"/>
      <c r="AH67" s="46">
        <f>'男子エントリーシート　※こちらに貼りつけ※'!DA70</f>
        <v>0</v>
      </c>
      <c r="AI67" s="49">
        <f>'男子エントリーシート　※こちらに貼りつけ※'!CZ70</f>
        <v>0</v>
      </c>
      <c r="AJ67" s="50">
        <f>'男子エントリーシート　※こちらに貼りつけ※'!DB70</f>
        <v>0</v>
      </c>
      <c r="AK67" s="50">
        <f>'男子エントリーシート　※こちらに貼りつけ※'!DC70</f>
        <v>0</v>
      </c>
      <c r="AL67" s="35"/>
      <c r="AM67" s="46">
        <f>'男子エントリーシート　※こちらに貼りつけ※'!DP70</f>
        <v>0</v>
      </c>
      <c r="AN67" s="49">
        <f>'男子エントリーシート　※こちらに貼りつけ※'!DO70</f>
        <v>0</v>
      </c>
      <c r="AO67" s="50">
        <f>'男子エントリーシート　※こちらに貼りつけ※'!DQ70</f>
        <v>0</v>
      </c>
      <c r="AP67" s="50">
        <f>'男子エントリーシート　※こちらに貼りつけ※'!DR70</f>
        <v>0</v>
      </c>
      <c r="AQ67" s="37"/>
      <c r="AR67" s="46">
        <f>'男子エントリーシート　※こちらに貼りつけ※'!EE70</f>
        <v>0</v>
      </c>
      <c r="AS67" s="49">
        <f>'男子エントリーシート　※こちらに貼りつけ※'!ED70</f>
        <v>0</v>
      </c>
      <c r="AT67" s="50">
        <f>'男子エントリーシート　※こちらに貼りつけ※'!EF70</f>
        <v>0</v>
      </c>
      <c r="AU67" s="50">
        <f>'男子エントリーシート　※こちらに貼りつけ※'!EG70</f>
        <v>0</v>
      </c>
      <c r="AV67" s="35"/>
    </row>
    <row r="68" spans="1:48" s="38" customFormat="1" ht="31.5" customHeight="1">
      <c r="A68" s="35"/>
      <c r="B68" s="46">
        <f>'男子エントリーシート　※こちらに貼りつけ※'!BG71</f>
        <v>0</v>
      </c>
      <c r="C68" s="49">
        <f>'男子エントリーシート　※こちらに貼りつけ※'!BF71</f>
        <v>0</v>
      </c>
      <c r="D68" s="50">
        <f>'男子エントリーシート　※こちらに貼りつけ※'!BH71</f>
        <v>0</v>
      </c>
      <c r="E68" s="50">
        <f>'男子エントリーシート　※こちらに貼りつけ※'!BI71</f>
        <v>0</v>
      </c>
      <c r="F68" s="35"/>
      <c r="G68" s="46">
        <f>'男子エントリーシート　※こちらに貼りつけ※'!BV71</f>
        <v>0</v>
      </c>
      <c r="H68" s="49">
        <f>'男子エントリーシート　※こちらに貼りつけ※'!BU71</f>
        <v>0</v>
      </c>
      <c r="I68" s="50">
        <f>'男子エントリーシート　※こちらに貼りつけ※'!BW71</f>
        <v>0</v>
      </c>
      <c r="J68" s="50">
        <f>'男子エントリーシート　※こちらに貼りつけ※'!BX71</f>
        <v>0</v>
      </c>
      <c r="K68" s="35"/>
      <c r="L68" s="46">
        <f>'男子エントリーシート　※こちらに貼りつけ※'!CK71</f>
        <v>0</v>
      </c>
      <c r="M68" s="49">
        <f>'男子エントリーシート　※こちらに貼りつけ※'!CJ71</f>
        <v>0</v>
      </c>
      <c r="N68" s="50">
        <f>'男子エントリーシート　※こちらに貼りつけ※'!CL71</f>
        <v>0</v>
      </c>
      <c r="O68" s="50">
        <f>'男子エントリーシート　※こちらに貼りつけ※'!CM71</f>
        <v>0</v>
      </c>
      <c r="P68" s="35"/>
      <c r="Q68" s="35"/>
      <c r="R68" s="46">
        <f>'男子エントリーシート　※こちらに貼りつけ※'!DA17</f>
        <v>0</v>
      </c>
      <c r="S68" s="49">
        <f>'男子エントリーシート　※こちらに貼りつけ※'!CZ17</f>
        <v>0</v>
      </c>
      <c r="T68" s="50">
        <f>'男子エントリーシート　※こちらに貼りつけ※'!DB17</f>
        <v>0</v>
      </c>
      <c r="U68" s="50">
        <f>'男子エントリーシート　※こちらに貼りつけ※'!DC17</f>
        <v>0</v>
      </c>
      <c r="V68" s="35"/>
      <c r="W68" s="46">
        <f>'男子エントリーシート　※こちらに貼りつけ※'!DP17</f>
        <v>0</v>
      </c>
      <c r="X68" s="49">
        <f>'男子エントリーシート　※こちらに貼りつけ※'!DO17</f>
        <v>0</v>
      </c>
      <c r="Y68" s="50">
        <f>'男子エントリーシート　※こちらに貼りつけ※'!DQ17</f>
        <v>0</v>
      </c>
      <c r="Z68" s="50">
        <f>'男子エントリーシート　※こちらに貼りつけ※'!DR17</f>
        <v>0</v>
      </c>
      <c r="AA68" s="35"/>
      <c r="AB68" s="46">
        <f>'男子エントリーシート　※こちらに貼りつけ※'!EE17</f>
        <v>0</v>
      </c>
      <c r="AC68" s="49">
        <f>'男子エントリーシート　※こちらに貼りつけ※'!ED17</f>
        <v>0</v>
      </c>
      <c r="AD68" s="50">
        <f>'男子エントリーシート　※こちらに貼りつけ※'!EF17</f>
        <v>0</v>
      </c>
      <c r="AE68" s="50">
        <f>'男子エントリーシート　※こちらに貼りつけ※'!EG17</f>
        <v>0</v>
      </c>
      <c r="AF68" s="51"/>
      <c r="AG68" s="35"/>
      <c r="AH68" s="46">
        <f>'男子エントリーシート　※こちらに貼りつけ※'!DA71</f>
        <v>0</v>
      </c>
      <c r="AI68" s="49">
        <f>'男子エントリーシート　※こちらに貼りつけ※'!CZ71</f>
        <v>0</v>
      </c>
      <c r="AJ68" s="50">
        <f>'男子エントリーシート　※こちらに貼りつけ※'!DB71</f>
        <v>0</v>
      </c>
      <c r="AK68" s="50">
        <f>'男子エントリーシート　※こちらに貼りつけ※'!DC71</f>
        <v>0</v>
      </c>
      <c r="AL68" s="35"/>
      <c r="AM68" s="46">
        <f>'男子エントリーシート　※こちらに貼りつけ※'!DP71</f>
        <v>0</v>
      </c>
      <c r="AN68" s="49">
        <f>'男子エントリーシート　※こちらに貼りつけ※'!DO71</f>
        <v>0</v>
      </c>
      <c r="AO68" s="50">
        <f>'男子エントリーシート　※こちらに貼りつけ※'!DQ71</f>
        <v>0</v>
      </c>
      <c r="AP68" s="50">
        <f>'男子エントリーシート　※こちらに貼りつけ※'!DR71</f>
        <v>0</v>
      </c>
      <c r="AQ68" s="37"/>
      <c r="AR68" s="46">
        <f>'男子エントリーシート　※こちらに貼りつけ※'!EE71</f>
        <v>0</v>
      </c>
      <c r="AS68" s="49">
        <f>'男子エントリーシート　※こちらに貼りつけ※'!ED71</f>
        <v>0</v>
      </c>
      <c r="AT68" s="50">
        <f>'男子エントリーシート　※こちらに貼りつけ※'!EF71</f>
        <v>0</v>
      </c>
      <c r="AU68" s="50">
        <f>'男子エントリーシート　※こちらに貼りつけ※'!EG71</f>
        <v>0</v>
      </c>
      <c r="AV68" s="35"/>
    </row>
    <row r="69" spans="1:48" s="38" customFormat="1" ht="31.5" customHeight="1">
      <c r="A69" s="35"/>
      <c r="B69" s="46">
        <f>'男子エントリーシート　※こちらに貼りつけ※'!BG72</f>
        <v>0</v>
      </c>
      <c r="C69" s="49">
        <f>'男子エントリーシート　※こちらに貼りつけ※'!BF72</f>
        <v>0</v>
      </c>
      <c r="D69" s="50">
        <f>'男子エントリーシート　※こちらに貼りつけ※'!BH72</f>
        <v>0</v>
      </c>
      <c r="E69" s="50">
        <f>'男子エントリーシート　※こちらに貼りつけ※'!BI72</f>
        <v>0</v>
      </c>
      <c r="F69" s="35"/>
      <c r="G69" s="46">
        <f>'男子エントリーシート　※こちらに貼りつけ※'!BV72</f>
        <v>0</v>
      </c>
      <c r="H69" s="49">
        <f>'男子エントリーシート　※こちらに貼りつけ※'!BU72</f>
        <v>0</v>
      </c>
      <c r="I69" s="50">
        <f>'男子エントリーシート　※こちらに貼りつけ※'!BW72</f>
        <v>0</v>
      </c>
      <c r="J69" s="50">
        <f>'男子エントリーシート　※こちらに貼りつけ※'!BX72</f>
        <v>0</v>
      </c>
      <c r="K69" s="35"/>
      <c r="L69" s="46">
        <f>'男子エントリーシート　※こちらに貼りつけ※'!CK72</f>
        <v>0</v>
      </c>
      <c r="M69" s="49">
        <f>'男子エントリーシート　※こちらに貼りつけ※'!CJ72</f>
        <v>0</v>
      </c>
      <c r="N69" s="50">
        <f>'男子エントリーシート　※こちらに貼りつけ※'!CL72</f>
        <v>0</v>
      </c>
      <c r="O69" s="50">
        <f>'男子エントリーシート　※こちらに貼りつけ※'!CM72</f>
        <v>0</v>
      </c>
      <c r="P69" s="35"/>
      <c r="Q69" s="35"/>
      <c r="R69" s="46">
        <f>'男子エントリーシート　※こちらに貼りつけ※'!DA18</f>
        <v>0</v>
      </c>
      <c r="S69" s="49">
        <f>'男子エントリーシート　※こちらに貼りつけ※'!CZ18</f>
        <v>0</v>
      </c>
      <c r="T69" s="50">
        <f>'男子エントリーシート　※こちらに貼りつけ※'!DB18</f>
        <v>0</v>
      </c>
      <c r="U69" s="50">
        <f>'男子エントリーシート　※こちらに貼りつけ※'!DC18</f>
        <v>0</v>
      </c>
      <c r="V69" s="35"/>
      <c r="W69" s="46">
        <f>'男子エントリーシート　※こちらに貼りつけ※'!DP18</f>
        <v>0</v>
      </c>
      <c r="X69" s="49">
        <f>'男子エントリーシート　※こちらに貼りつけ※'!DO18</f>
        <v>0</v>
      </c>
      <c r="Y69" s="50">
        <f>'男子エントリーシート　※こちらに貼りつけ※'!DQ18</f>
        <v>0</v>
      </c>
      <c r="Z69" s="50">
        <f>'男子エントリーシート　※こちらに貼りつけ※'!DR18</f>
        <v>0</v>
      </c>
      <c r="AA69" s="35"/>
      <c r="AB69" s="46">
        <f>'男子エントリーシート　※こちらに貼りつけ※'!EE18</f>
        <v>0</v>
      </c>
      <c r="AC69" s="49">
        <f>'男子エントリーシート　※こちらに貼りつけ※'!ED18</f>
        <v>0</v>
      </c>
      <c r="AD69" s="50">
        <f>'男子エントリーシート　※こちらに貼りつけ※'!EF18</f>
        <v>0</v>
      </c>
      <c r="AE69" s="50">
        <f>'男子エントリーシート　※こちらに貼りつけ※'!EG18</f>
        <v>0</v>
      </c>
      <c r="AF69" s="51"/>
      <c r="AG69" s="35"/>
      <c r="AH69" s="46">
        <f>'男子エントリーシート　※こちらに貼りつけ※'!DA72</f>
        <v>0</v>
      </c>
      <c r="AI69" s="49">
        <f>'男子エントリーシート　※こちらに貼りつけ※'!CZ72</f>
        <v>0</v>
      </c>
      <c r="AJ69" s="50">
        <f>'男子エントリーシート　※こちらに貼りつけ※'!DB72</f>
        <v>0</v>
      </c>
      <c r="AK69" s="50">
        <f>'男子エントリーシート　※こちらに貼りつけ※'!DC72</f>
        <v>0</v>
      </c>
      <c r="AL69" s="35"/>
      <c r="AM69" s="46">
        <f>'男子エントリーシート　※こちらに貼りつけ※'!DP72</f>
        <v>0</v>
      </c>
      <c r="AN69" s="49">
        <f>'男子エントリーシート　※こちらに貼りつけ※'!DO72</f>
        <v>0</v>
      </c>
      <c r="AO69" s="50">
        <f>'男子エントリーシート　※こちらに貼りつけ※'!DQ72</f>
        <v>0</v>
      </c>
      <c r="AP69" s="50">
        <f>'男子エントリーシート　※こちらに貼りつけ※'!DR72</f>
        <v>0</v>
      </c>
      <c r="AQ69" s="37"/>
      <c r="AR69" s="46">
        <f>'男子エントリーシート　※こちらに貼りつけ※'!EE72</f>
        <v>0</v>
      </c>
      <c r="AS69" s="49">
        <f>'男子エントリーシート　※こちらに貼りつけ※'!ED72</f>
        <v>0</v>
      </c>
      <c r="AT69" s="50">
        <f>'男子エントリーシート　※こちらに貼りつけ※'!EF72</f>
        <v>0</v>
      </c>
      <c r="AU69" s="50">
        <f>'男子エントリーシート　※こちらに貼りつけ※'!EG72</f>
        <v>0</v>
      </c>
      <c r="AV69" s="35"/>
    </row>
    <row r="70" spans="1:48" s="38" customFormat="1" ht="31.5" customHeight="1">
      <c r="A70" s="35"/>
      <c r="B70" s="46">
        <f>'男子エントリーシート　※こちらに貼りつけ※'!BG73</f>
        <v>0</v>
      </c>
      <c r="C70" s="49">
        <f>'男子エントリーシート　※こちらに貼りつけ※'!BF73</f>
        <v>0</v>
      </c>
      <c r="D70" s="50">
        <f>'男子エントリーシート　※こちらに貼りつけ※'!BH73</f>
        <v>0</v>
      </c>
      <c r="E70" s="50">
        <f>'男子エントリーシート　※こちらに貼りつけ※'!BI73</f>
        <v>0</v>
      </c>
      <c r="F70" s="35"/>
      <c r="G70" s="46">
        <f>'男子エントリーシート　※こちらに貼りつけ※'!BV73</f>
        <v>0</v>
      </c>
      <c r="H70" s="49">
        <f>'男子エントリーシート　※こちらに貼りつけ※'!BU73</f>
        <v>0</v>
      </c>
      <c r="I70" s="50">
        <f>'男子エントリーシート　※こちらに貼りつけ※'!BW73</f>
        <v>0</v>
      </c>
      <c r="J70" s="50">
        <f>'男子エントリーシート　※こちらに貼りつけ※'!BX73</f>
        <v>0</v>
      </c>
      <c r="K70" s="35"/>
      <c r="L70" s="46">
        <f>'男子エントリーシート　※こちらに貼りつけ※'!CK73</f>
        <v>0</v>
      </c>
      <c r="M70" s="49">
        <f>'男子エントリーシート　※こちらに貼りつけ※'!CJ73</f>
        <v>0</v>
      </c>
      <c r="N70" s="50">
        <f>'男子エントリーシート　※こちらに貼りつけ※'!CL73</f>
        <v>0</v>
      </c>
      <c r="O70" s="50">
        <f>'男子エントリーシート　※こちらに貼りつけ※'!CM73</f>
        <v>0</v>
      </c>
      <c r="P70" s="35"/>
      <c r="Q70" s="35"/>
      <c r="R70" s="46">
        <f>'男子エントリーシート　※こちらに貼りつけ※'!DA19</f>
        <v>0</v>
      </c>
      <c r="S70" s="49">
        <f>'男子エントリーシート　※こちらに貼りつけ※'!CZ19</f>
        <v>0</v>
      </c>
      <c r="T70" s="50">
        <f>'男子エントリーシート　※こちらに貼りつけ※'!DB19</f>
        <v>0</v>
      </c>
      <c r="U70" s="50">
        <f>'男子エントリーシート　※こちらに貼りつけ※'!DC19</f>
        <v>0</v>
      </c>
      <c r="V70" s="35"/>
      <c r="W70" s="46">
        <f>'男子エントリーシート　※こちらに貼りつけ※'!DP19</f>
        <v>0</v>
      </c>
      <c r="X70" s="49">
        <f>'男子エントリーシート　※こちらに貼りつけ※'!DO19</f>
        <v>0</v>
      </c>
      <c r="Y70" s="50">
        <f>'男子エントリーシート　※こちらに貼りつけ※'!DQ19</f>
        <v>0</v>
      </c>
      <c r="Z70" s="50">
        <f>'男子エントリーシート　※こちらに貼りつけ※'!DR19</f>
        <v>0</v>
      </c>
      <c r="AA70" s="35"/>
      <c r="AB70" s="46">
        <f>'男子エントリーシート　※こちらに貼りつけ※'!EE19</f>
        <v>0</v>
      </c>
      <c r="AC70" s="49">
        <f>'男子エントリーシート　※こちらに貼りつけ※'!ED19</f>
        <v>0</v>
      </c>
      <c r="AD70" s="50">
        <f>'男子エントリーシート　※こちらに貼りつけ※'!EF19</f>
        <v>0</v>
      </c>
      <c r="AE70" s="50">
        <f>'男子エントリーシート　※こちらに貼りつけ※'!EG19</f>
        <v>0</v>
      </c>
      <c r="AF70" s="51"/>
      <c r="AG70" s="35"/>
      <c r="AH70" s="46">
        <f>'男子エントリーシート　※こちらに貼りつけ※'!DA73</f>
        <v>0</v>
      </c>
      <c r="AI70" s="49">
        <f>'男子エントリーシート　※こちらに貼りつけ※'!CZ73</f>
        <v>0</v>
      </c>
      <c r="AJ70" s="50">
        <f>'男子エントリーシート　※こちらに貼りつけ※'!DB73</f>
        <v>0</v>
      </c>
      <c r="AK70" s="50">
        <f>'男子エントリーシート　※こちらに貼りつけ※'!DC73</f>
        <v>0</v>
      </c>
      <c r="AL70" s="35"/>
      <c r="AM70" s="46">
        <f>'男子エントリーシート　※こちらに貼りつけ※'!DP73</f>
        <v>0</v>
      </c>
      <c r="AN70" s="49">
        <f>'男子エントリーシート　※こちらに貼りつけ※'!DO73</f>
        <v>0</v>
      </c>
      <c r="AO70" s="50">
        <f>'男子エントリーシート　※こちらに貼りつけ※'!DQ73</f>
        <v>0</v>
      </c>
      <c r="AP70" s="50">
        <f>'男子エントリーシート　※こちらに貼りつけ※'!DR73</f>
        <v>0</v>
      </c>
      <c r="AQ70" s="37"/>
      <c r="AR70" s="46">
        <f>'男子エントリーシート　※こちらに貼りつけ※'!EE73</f>
        <v>0</v>
      </c>
      <c r="AS70" s="49">
        <f>'男子エントリーシート　※こちらに貼りつけ※'!ED73</f>
        <v>0</v>
      </c>
      <c r="AT70" s="50">
        <f>'男子エントリーシート　※こちらに貼りつけ※'!EF73</f>
        <v>0</v>
      </c>
      <c r="AU70" s="50">
        <f>'男子エントリーシート　※こちらに貼りつけ※'!EG73</f>
        <v>0</v>
      </c>
      <c r="AV70" s="35"/>
    </row>
    <row r="71" spans="1:48" s="38" customFormat="1" ht="31.5" customHeight="1">
      <c r="A71" s="35"/>
      <c r="B71" s="46">
        <f>'男子エントリーシート　※こちらに貼りつけ※'!BG74</f>
        <v>0</v>
      </c>
      <c r="C71" s="49">
        <f>'男子エントリーシート　※こちらに貼りつけ※'!BF74</f>
        <v>0</v>
      </c>
      <c r="D71" s="50">
        <f>'男子エントリーシート　※こちらに貼りつけ※'!BH74</f>
        <v>0</v>
      </c>
      <c r="E71" s="50">
        <f>'男子エントリーシート　※こちらに貼りつけ※'!BI74</f>
        <v>0</v>
      </c>
      <c r="F71" s="35"/>
      <c r="G71" s="46">
        <f>'男子エントリーシート　※こちらに貼りつけ※'!BV74</f>
        <v>0</v>
      </c>
      <c r="H71" s="49">
        <f>'男子エントリーシート　※こちらに貼りつけ※'!BU74</f>
        <v>0</v>
      </c>
      <c r="I71" s="50">
        <f>'男子エントリーシート　※こちらに貼りつけ※'!BW74</f>
        <v>0</v>
      </c>
      <c r="J71" s="50">
        <f>'男子エントリーシート　※こちらに貼りつけ※'!BX74</f>
        <v>0</v>
      </c>
      <c r="K71" s="35"/>
      <c r="L71" s="46">
        <f>'男子エントリーシート　※こちらに貼りつけ※'!CK74</f>
        <v>0</v>
      </c>
      <c r="M71" s="49">
        <f>'男子エントリーシート　※こちらに貼りつけ※'!CJ74</f>
        <v>0</v>
      </c>
      <c r="N71" s="50">
        <f>'男子エントリーシート　※こちらに貼りつけ※'!CL74</f>
        <v>0</v>
      </c>
      <c r="O71" s="50">
        <f>'男子エントリーシート　※こちらに貼りつけ※'!CM74</f>
        <v>0</v>
      </c>
      <c r="P71" s="35"/>
      <c r="Q71" s="35"/>
      <c r="R71" s="46">
        <f>'男子エントリーシート　※こちらに貼りつけ※'!DA20</f>
        <v>0</v>
      </c>
      <c r="S71" s="49">
        <f>'男子エントリーシート　※こちらに貼りつけ※'!CZ20</f>
        <v>0</v>
      </c>
      <c r="T71" s="50">
        <f>'男子エントリーシート　※こちらに貼りつけ※'!DB20</f>
        <v>0</v>
      </c>
      <c r="U71" s="50">
        <f>'男子エントリーシート　※こちらに貼りつけ※'!DC20</f>
        <v>0</v>
      </c>
      <c r="V71" s="35"/>
      <c r="W71" s="46">
        <f>'男子エントリーシート　※こちらに貼りつけ※'!DP20</f>
        <v>0</v>
      </c>
      <c r="X71" s="49">
        <f>'男子エントリーシート　※こちらに貼りつけ※'!DO20</f>
        <v>0</v>
      </c>
      <c r="Y71" s="50">
        <f>'男子エントリーシート　※こちらに貼りつけ※'!DQ20</f>
        <v>0</v>
      </c>
      <c r="Z71" s="50">
        <f>'男子エントリーシート　※こちらに貼りつけ※'!DR20</f>
        <v>0</v>
      </c>
      <c r="AA71" s="35"/>
      <c r="AB71" s="46">
        <f>'男子エントリーシート　※こちらに貼りつけ※'!EE20</f>
        <v>0</v>
      </c>
      <c r="AC71" s="49">
        <f>'男子エントリーシート　※こちらに貼りつけ※'!ED20</f>
        <v>0</v>
      </c>
      <c r="AD71" s="50">
        <f>'男子エントリーシート　※こちらに貼りつけ※'!EF20</f>
        <v>0</v>
      </c>
      <c r="AE71" s="50">
        <f>'男子エントリーシート　※こちらに貼りつけ※'!EG20</f>
        <v>0</v>
      </c>
      <c r="AF71" s="51"/>
      <c r="AG71" s="35"/>
      <c r="AH71" s="46">
        <f>'男子エントリーシート　※こちらに貼りつけ※'!DA74</f>
        <v>0</v>
      </c>
      <c r="AI71" s="49">
        <f>'男子エントリーシート　※こちらに貼りつけ※'!CZ74</f>
        <v>0</v>
      </c>
      <c r="AJ71" s="50">
        <f>'男子エントリーシート　※こちらに貼りつけ※'!DB74</f>
        <v>0</v>
      </c>
      <c r="AK71" s="50">
        <f>'男子エントリーシート　※こちらに貼りつけ※'!DC74</f>
        <v>0</v>
      </c>
      <c r="AL71" s="35"/>
      <c r="AM71" s="46">
        <f>'男子エントリーシート　※こちらに貼りつけ※'!DP74</f>
        <v>0</v>
      </c>
      <c r="AN71" s="49">
        <f>'男子エントリーシート　※こちらに貼りつけ※'!DO74</f>
        <v>0</v>
      </c>
      <c r="AO71" s="50">
        <f>'男子エントリーシート　※こちらに貼りつけ※'!DQ74</f>
        <v>0</v>
      </c>
      <c r="AP71" s="50">
        <f>'男子エントリーシート　※こちらに貼りつけ※'!DR74</f>
        <v>0</v>
      </c>
      <c r="AQ71" s="37"/>
      <c r="AR71" s="46">
        <f>'男子エントリーシート　※こちらに貼りつけ※'!EE74</f>
        <v>0</v>
      </c>
      <c r="AS71" s="49">
        <f>'男子エントリーシート　※こちらに貼りつけ※'!ED74</f>
        <v>0</v>
      </c>
      <c r="AT71" s="50">
        <f>'男子エントリーシート　※こちらに貼りつけ※'!EF74</f>
        <v>0</v>
      </c>
      <c r="AU71" s="50">
        <f>'男子エントリーシート　※こちらに貼りつけ※'!EG74</f>
        <v>0</v>
      </c>
      <c r="AV71" s="35"/>
    </row>
    <row r="72" spans="1:48" s="38" customFormat="1" ht="31.5" customHeight="1">
      <c r="A72" s="35"/>
      <c r="B72" s="46">
        <f>'男子エントリーシート　※こちらに貼りつけ※'!BG75</f>
        <v>0</v>
      </c>
      <c r="C72" s="49">
        <f>'男子エントリーシート　※こちらに貼りつけ※'!BF75</f>
        <v>0</v>
      </c>
      <c r="D72" s="50">
        <f>'男子エントリーシート　※こちらに貼りつけ※'!BH75</f>
        <v>0</v>
      </c>
      <c r="E72" s="50">
        <f>'男子エントリーシート　※こちらに貼りつけ※'!BI75</f>
        <v>0</v>
      </c>
      <c r="F72" s="35"/>
      <c r="G72" s="46">
        <f>'男子エントリーシート　※こちらに貼りつけ※'!BV75</f>
        <v>0</v>
      </c>
      <c r="H72" s="49">
        <f>'男子エントリーシート　※こちらに貼りつけ※'!BU75</f>
        <v>0</v>
      </c>
      <c r="I72" s="50">
        <f>'男子エントリーシート　※こちらに貼りつけ※'!BW75</f>
        <v>0</v>
      </c>
      <c r="J72" s="50">
        <f>'男子エントリーシート　※こちらに貼りつけ※'!BX75</f>
        <v>0</v>
      </c>
      <c r="K72" s="35"/>
      <c r="L72" s="46">
        <f>'男子エントリーシート　※こちらに貼りつけ※'!CK75</f>
        <v>0</v>
      </c>
      <c r="M72" s="49">
        <f>'男子エントリーシート　※こちらに貼りつけ※'!CJ75</f>
        <v>0</v>
      </c>
      <c r="N72" s="50">
        <f>'男子エントリーシート　※こちらに貼りつけ※'!CL75</f>
        <v>0</v>
      </c>
      <c r="O72" s="50">
        <f>'男子エントリーシート　※こちらに貼りつけ※'!CM75</f>
        <v>0</v>
      </c>
      <c r="P72" s="35"/>
      <c r="Q72" s="35"/>
      <c r="R72" s="46">
        <f>'男子エントリーシート　※こちらに貼りつけ※'!DA21</f>
        <v>0</v>
      </c>
      <c r="S72" s="49">
        <f>'男子エントリーシート　※こちらに貼りつけ※'!CZ21</f>
        <v>0</v>
      </c>
      <c r="T72" s="50">
        <f>'男子エントリーシート　※こちらに貼りつけ※'!DB21</f>
        <v>0</v>
      </c>
      <c r="U72" s="50">
        <f>'男子エントリーシート　※こちらに貼りつけ※'!DC21</f>
        <v>0</v>
      </c>
      <c r="V72" s="35"/>
      <c r="W72" s="46">
        <f>'男子エントリーシート　※こちらに貼りつけ※'!DP21</f>
        <v>0</v>
      </c>
      <c r="X72" s="49">
        <f>'男子エントリーシート　※こちらに貼りつけ※'!DO21</f>
        <v>0</v>
      </c>
      <c r="Y72" s="50">
        <f>'男子エントリーシート　※こちらに貼りつけ※'!DQ21</f>
        <v>0</v>
      </c>
      <c r="Z72" s="50">
        <f>'男子エントリーシート　※こちらに貼りつけ※'!DR21</f>
        <v>0</v>
      </c>
      <c r="AA72" s="35"/>
      <c r="AB72" s="46">
        <f>'男子エントリーシート　※こちらに貼りつけ※'!EE21</f>
        <v>0</v>
      </c>
      <c r="AC72" s="49">
        <f>'男子エントリーシート　※こちらに貼りつけ※'!ED21</f>
        <v>0</v>
      </c>
      <c r="AD72" s="50">
        <f>'男子エントリーシート　※こちらに貼りつけ※'!EF21</f>
        <v>0</v>
      </c>
      <c r="AE72" s="50">
        <f>'男子エントリーシート　※こちらに貼りつけ※'!EG21</f>
        <v>0</v>
      </c>
      <c r="AF72" s="51"/>
      <c r="AG72" s="35"/>
      <c r="AH72" s="46">
        <f>'男子エントリーシート　※こちらに貼りつけ※'!DA75</f>
        <v>0</v>
      </c>
      <c r="AI72" s="49">
        <f>'男子エントリーシート　※こちらに貼りつけ※'!CZ75</f>
        <v>0</v>
      </c>
      <c r="AJ72" s="50">
        <f>'男子エントリーシート　※こちらに貼りつけ※'!DB75</f>
        <v>0</v>
      </c>
      <c r="AK72" s="50">
        <f>'男子エントリーシート　※こちらに貼りつけ※'!DC75</f>
        <v>0</v>
      </c>
      <c r="AL72" s="35"/>
      <c r="AM72" s="46">
        <f>'男子エントリーシート　※こちらに貼りつけ※'!DP75</f>
        <v>0</v>
      </c>
      <c r="AN72" s="49">
        <f>'男子エントリーシート　※こちらに貼りつけ※'!DO75</f>
        <v>0</v>
      </c>
      <c r="AO72" s="50">
        <f>'男子エントリーシート　※こちらに貼りつけ※'!DQ75</f>
        <v>0</v>
      </c>
      <c r="AP72" s="50">
        <f>'男子エントリーシート　※こちらに貼りつけ※'!DR75</f>
        <v>0</v>
      </c>
      <c r="AQ72" s="37"/>
      <c r="AR72" s="46">
        <f>'男子エントリーシート　※こちらに貼りつけ※'!EE75</f>
        <v>0</v>
      </c>
      <c r="AS72" s="49">
        <f>'男子エントリーシート　※こちらに貼りつけ※'!ED75</f>
        <v>0</v>
      </c>
      <c r="AT72" s="50">
        <f>'男子エントリーシート　※こちらに貼りつけ※'!EF75</f>
        <v>0</v>
      </c>
      <c r="AU72" s="50">
        <f>'男子エントリーシート　※こちらに貼りつけ※'!EG75</f>
        <v>0</v>
      </c>
      <c r="AV72" s="35"/>
    </row>
    <row r="73" spans="1:48" s="38" customFormat="1" ht="31.5" customHeight="1">
      <c r="A73" s="35"/>
      <c r="B73" s="46">
        <f>'男子エントリーシート　※こちらに貼りつけ※'!BG76</f>
        <v>0</v>
      </c>
      <c r="C73" s="49">
        <f>'男子エントリーシート　※こちらに貼りつけ※'!BF76</f>
        <v>0</v>
      </c>
      <c r="D73" s="50">
        <f>'男子エントリーシート　※こちらに貼りつけ※'!BH76</f>
        <v>0</v>
      </c>
      <c r="E73" s="50">
        <f>'男子エントリーシート　※こちらに貼りつけ※'!BI76</f>
        <v>0</v>
      </c>
      <c r="F73" s="35"/>
      <c r="G73" s="46">
        <f>'男子エントリーシート　※こちらに貼りつけ※'!BV76</f>
        <v>0</v>
      </c>
      <c r="H73" s="49">
        <f>'男子エントリーシート　※こちらに貼りつけ※'!BU76</f>
        <v>0</v>
      </c>
      <c r="I73" s="50">
        <f>'男子エントリーシート　※こちらに貼りつけ※'!BW76</f>
        <v>0</v>
      </c>
      <c r="J73" s="50">
        <f>'男子エントリーシート　※こちらに貼りつけ※'!BX76</f>
        <v>0</v>
      </c>
      <c r="K73" s="35"/>
      <c r="L73" s="46">
        <f>'男子エントリーシート　※こちらに貼りつけ※'!CK76</f>
        <v>0</v>
      </c>
      <c r="M73" s="49">
        <f>'男子エントリーシート　※こちらに貼りつけ※'!CJ76</f>
        <v>0</v>
      </c>
      <c r="N73" s="50">
        <f>'男子エントリーシート　※こちらに貼りつけ※'!CL76</f>
        <v>0</v>
      </c>
      <c r="O73" s="50">
        <f>'男子エントリーシート　※こちらに貼りつけ※'!CM76</f>
        <v>0</v>
      </c>
      <c r="P73" s="35"/>
      <c r="Q73" s="35"/>
      <c r="R73" s="46">
        <f>'男子エントリーシート　※こちらに貼りつけ※'!DA22</f>
        <v>0</v>
      </c>
      <c r="S73" s="49">
        <f>'男子エントリーシート　※こちらに貼りつけ※'!CZ22</f>
        <v>0</v>
      </c>
      <c r="T73" s="50">
        <f>'男子エントリーシート　※こちらに貼りつけ※'!DB22</f>
        <v>0</v>
      </c>
      <c r="U73" s="50">
        <f>'男子エントリーシート　※こちらに貼りつけ※'!DC22</f>
        <v>0</v>
      </c>
      <c r="V73" s="35"/>
      <c r="W73" s="46">
        <f>'男子エントリーシート　※こちらに貼りつけ※'!DP22</f>
        <v>0</v>
      </c>
      <c r="X73" s="49">
        <f>'男子エントリーシート　※こちらに貼りつけ※'!DO22</f>
        <v>0</v>
      </c>
      <c r="Y73" s="50">
        <f>'男子エントリーシート　※こちらに貼りつけ※'!DQ22</f>
        <v>0</v>
      </c>
      <c r="Z73" s="50">
        <f>'男子エントリーシート　※こちらに貼りつけ※'!DR22</f>
        <v>0</v>
      </c>
      <c r="AA73" s="35"/>
      <c r="AB73" s="46">
        <f>'男子エントリーシート　※こちらに貼りつけ※'!EE22</f>
        <v>0</v>
      </c>
      <c r="AC73" s="49">
        <f>'男子エントリーシート　※こちらに貼りつけ※'!ED22</f>
        <v>0</v>
      </c>
      <c r="AD73" s="50">
        <f>'男子エントリーシート　※こちらに貼りつけ※'!EF22</f>
        <v>0</v>
      </c>
      <c r="AE73" s="50">
        <f>'男子エントリーシート　※こちらに貼りつけ※'!EG22</f>
        <v>0</v>
      </c>
      <c r="AF73" s="51"/>
      <c r="AG73" s="35"/>
      <c r="AH73" s="46">
        <f>'男子エントリーシート　※こちらに貼りつけ※'!DA76</f>
        <v>0</v>
      </c>
      <c r="AI73" s="49">
        <f>'男子エントリーシート　※こちらに貼りつけ※'!CZ76</f>
        <v>0</v>
      </c>
      <c r="AJ73" s="50">
        <f>'男子エントリーシート　※こちらに貼りつけ※'!DB76</f>
        <v>0</v>
      </c>
      <c r="AK73" s="50">
        <f>'男子エントリーシート　※こちらに貼りつけ※'!DC76</f>
        <v>0</v>
      </c>
      <c r="AL73" s="35"/>
      <c r="AM73" s="46">
        <f>'男子エントリーシート　※こちらに貼りつけ※'!DP76</f>
        <v>0</v>
      </c>
      <c r="AN73" s="49">
        <f>'男子エントリーシート　※こちらに貼りつけ※'!DO76</f>
        <v>0</v>
      </c>
      <c r="AO73" s="50">
        <f>'男子エントリーシート　※こちらに貼りつけ※'!DQ76</f>
        <v>0</v>
      </c>
      <c r="AP73" s="50">
        <f>'男子エントリーシート　※こちらに貼りつけ※'!DR76</f>
        <v>0</v>
      </c>
      <c r="AQ73" s="37"/>
      <c r="AR73" s="46">
        <f>'男子エントリーシート　※こちらに貼りつけ※'!EE76</f>
        <v>0</v>
      </c>
      <c r="AS73" s="49">
        <f>'男子エントリーシート　※こちらに貼りつけ※'!ED76</f>
        <v>0</v>
      </c>
      <c r="AT73" s="50">
        <f>'男子エントリーシート　※こちらに貼りつけ※'!EF76</f>
        <v>0</v>
      </c>
      <c r="AU73" s="50">
        <f>'男子エントリーシート　※こちらに貼りつけ※'!EG76</f>
        <v>0</v>
      </c>
      <c r="AV73" s="35"/>
    </row>
    <row r="74" spans="1:48" s="38" customFormat="1" ht="31.5" customHeight="1">
      <c r="A74" s="35"/>
      <c r="B74" s="46">
        <f>'男子エントリーシート　※こちらに貼りつけ※'!BG77</f>
        <v>0</v>
      </c>
      <c r="C74" s="49">
        <f>'男子エントリーシート　※こちらに貼りつけ※'!BF77</f>
        <v>0</v>
      </c>
      <c r="D74" s="50">
        <f>'男子エントリーシート　※こちらに貼りつけ※'!BH77</f>
        <v>0</v>
      </c>
      <c r="E74" s="50">
        <f>'男子エントリーシート　※こちらに貼りつけ※'!BI77</f>
        <v>0</v>
      </c>
      <c r="F74" s="35"/>
      <c r="G74" s="46">
        <f>'男子エントリーシート　※こちらに貼りつけ※'!BV77</f>
        <v>0</v>
      </c>
      <c r="H74" s="49">
        <f>'男子エントリーシート　※こちらに貼りつけ※'!BU77</f>
        <v>0</v>
      </c>
      <c r="I74" s="50">
        <f>'男子エントリーシート　※こちらに貼りつけ※'!BW77</f>
        <v>0</v>
      </c>
      <c r="J74" s="50">
        <f>'男子エントリーシート　※こちらに貼りつけ※'!BX77</f>
        <v>0</v>
      </c>
      <c r="K74" s="35"/>
      <c r="L74" s="46">
        <f>'男子エントリーシート　※こちらに貼りつけ※'!CK77</f>
        <v>0</v>
      </c>
      <c r="M74" s="49">
        <f>'男子エントリーシート　※こちらに貼りつけ※'!CJ77</f>
        <v>0</v>
      </c>
      <c r="N74" s="50">
        <f>'男子エントリーシート　※こちらに貼りつけ※'!CL77</f>
        <v>0</v>
      </c>
      <c r="O74" s="50">
        <f>'男子エントリーシート　※こちらに貼りつけ※'!CM77</f>
        <v>0</v>
      </c>
      <c r="P74" s="35"/>
      <c r="Q74" s="35"/>
      <c r="R74" s="46">
        <f>'男子エントリーシート　※こちらに貼りつけ※'!DA23</f>
        <v>0</v>
      </c>
      <c r="S74" s="49">
        <f>'男子エントリーシート　※こちらに貼りつけ※'!CZ23</f>
        <v>0</v>
      </c>
      <c r="T74" s="50">
        <f>'男子エントリーシート　※こちらに貼りつけ※'!DB23</f>
        <v>0</v>
      </c>
      <c r="U74" s="50">
        <f>'男子エントリーシート　※こちらに貼りつけ※'!DC23</f>
        <v>0</v>
      </c>
      <c r="V74" s="35"/>
      <c r="W74" s="46">
        <f>'男子エントリーシート　※こちらに貼りつけ※'!DP23</f>
        <v>0</v>
      </c>
      <c r="X74" s="49">
        <f>'男子エントリーシート　※こちらに貼りつけ※'!DO23</f>
        <v>0</v>
      </c>
      <c r="Y74" s="50">
        <f>'男子エントリーシート　※こちらに貼りつけ※'!DQ23</f>
        <v>0</v>
      </c>
      <c r="Z74" s="50">
        <f>'男子エントリーシート　※こちらに貼りつけ※'!DR23</f>
        <v>0</v>
      </c>
      <c r="AA74" s="35"/>
      <c r="AB74" s="46">
        <f>'男子エントリーシート　※こちらに貼りつけ※'!EE23</f>
        <v>0</v>
      </c>
      <c r="AC74" s="49">
        <f>'男子エントリーシート　※こちらに貼りつけ※'!ED23</f>
        <v>0</v>
      </c>
      <c r="AD74" s="50">
        <f>'男子エントリーシート　※こちらに貼りつけ※'!EF23</f>
        <v>0</v>
      </c>
      <c r="AE74" s="50">
        <f>'男子エントリーシート　※こちらに貼りつけ※'!EG23</f>
        <v>0</v>
      </c>
      <c r="AF74" s="51"/>
      <c r="AG74" s="35"/>
      <c r="AH74" s="46">
        <f>'男子エントリーシート　※こちらに貼りつけ※'!DA77</f>
        <v>0</v>
      </c>
      <c r="AI74" s="49">
        <f>'男子エントリーシート　※こちらに貼りつけ※'!CZ77</f>
        <v>0</v>
      </c>
      <c r="AJ74" s="50">
        <f>'男子エントリーシート　※こちらに貼りつけ※'!DB77</f>
        <v>0</v>
      </c>
      <c r="AK74" s="50">
        <f>'男子エントリーシート　※こちらに貼りつけ※'!DC77</f>
        <v>0</v>
      </c>
      <c r="AL74" s="35"/>
      <c r="AM74" s="46">
        <f>'男子エントリーシート　※こちらに貼りつけ※'!DP77</f>
        <v>0</v>
      </c>
      <c r="AN74" s="49">
        <f>'男子エントリーシート　※こちらに貼りつけ※'!DO77</f>
        <v>0</v>
      </c>
      <c r="AO74" s="50">
        <f>'男子エントリーシート　※こちらに貼りつけ※'!DQ77</f>
        <v>0</v>
      </c>
      <c r="AP74" s="50">
        <f>'男子エントリーシート　※こちらに貼りつけ※'!DR77</f>
        <v>0</v>
      </c>
      <c r="AQ74" s="37"/>
      <c r="AR74" s="46">
        <f>'男子エントリーシート　※こちらに貼りつけ※'!EE77</f>
        <v>0</v>
      </c>
      <c r="AS74" s="49">
        <f>'男子エントリーシート　※こちらに貼りつけ※'!ED77</f>
        <v>0</v>
      </c>
      <c r="AT74" s="50">
        <f>'男子エントリーシート　※こちらに貼りつけ※'!EF77</f>
        <v>0</v>
      </c>
      <c r="AU74" s="50">
        <f>'男子エントリーシート　※こちらに貼りつけ※'!EG77</f>
        <v>0</v>
      </c>
      <c r="AV74" s="35"/>
    </row>
    <row r="75" spans="1:48" s="38" customFormat="1" ht="31.5" customHeight="1">
      <c r="A75" s="35"/>
      <c r="B75" s="46">
        <f>'男子エントリーシート　※こちらに貼りつけ※'!BG78</f>
        <v>0</v>
      </c>
      <c r="C75" s="49">
        <f>'男子エントリーシート　※こちらに貼りつけ※'!BF78</f>
        <v>0</v>
      </c>
      <c r="D75" s="50">
        <f>'男子エントリーシート　※こちらに貼りつけ※'!BH78</f>
        <v>0</v>
      </c>
      <c r="E75" s="50">
        <f>'男子エントリーシート　※こちらに貼りつけ※'!BI78</f>
        <v>0</v>
      </c>
      <c r="F75" s="35"/>
      <c r="G75" s="46">
        <f>'男子エントリーシート　※こちらに貼りつけ※'!BV78</f>
        <v>0</v>
      </c>
      <c r="H75" s="49">
        <f>'男子エントリーシート　※こちらに貼りつけ※'!BU78</f>
        <v>0</v>
      </c>
      <c r="I75" s="50">
        <f>'男子エントリーシート　※こちらに貼りつけ※'!BW78</f>
        <v>0</v>
      </c>
      <c r="J75" s="50">
        <f>'男子エントリーシート　※こちらに貼りつけ※'!BX78</f>
        <v>0</v>
      </c>
      <c r="K75" s="35"/>
      <c r="L75" s="46">
        <f>'男子エントリーシート　※こちらに貼りつけ※'!CK78</f>
        <v>0</v>
      </c>
      <c r="M75" s="49">
        <f>'男子エントリーシート　※こちらに貼りつけ※'!CJ78</f>
        <v>0</v>
      </c>
      <c r="N75" s="50">
        <f>'男子エントリーシート　※こちらに貼りつけ※'!CL78</f>
        <v>0</v>
      </c>
      <c r="O75" s="50">
        <f>'男子エントリーシート　※こちらに貼りつけ※'!CM78</f>
        <v>0</v>
      </c>
      <c r="P75" s="35"/>
      <c r="Q75" s="35"/>
      <c r="R75" s="46">
        <f>'男子エントリーシート　※こちらに貼りつけ※'!DA24</f>
        <v>0</v>
      </c>
      <c r="S75" s="49">
        <f>'男子エントリーシート　※こちらに貼りつけ※'!CZ24</f>
        <v>0</v>
      </c>
      <c r="T75" s="50">
        <f>'男子エントリーシート　※こちらに貼りつけ※'!DB24</f>
        <v>0</v>
      </c>
      <c r="U75" s="50">
        <f>'男子エントリーシート　※こちらに貼りつけ※'!DC24</f>
        <v>0</v>
      </c>
      <c r="V75" s="35"/>
      <c r="W75" s="46">
        <f>'男子エントリーシート　※こちらに貼りつけ※'!DP24</f>
        <v>0</v>
      </c>
      <c r="X75" s="49">
        <f>'男子エントリーシート　※こちらに貼りつけ※'!DO24</f>
        <v>0</v>
      </c>
      <c r="Y75" s="50">
        <f>'男子エントリーシート　※こちらに貼りつけ※'!DQ24</f>
        <v>0</v>
      </c>
      <c r="Z75" s="50">
        <f>'男子エントリーシート　※こちらに貼りつけ※'!DR24</f>
        <v>0</v>
      </c>
      <c r="AA75" s="35"/>
      <c r="AB75" s="46">
        <f>'男子エントリーシート　※こちらに貼りつけ※'!EE24</f>
        <v>0</v>
      </c>
      <c r="AC75" s="49">
        <f>'男子エントリーシート　※こちらに貼りつけ※'!ED24</f>
        <v>0</v>
      </c>
      <c r="AD75" s="50">
        <f>'男子エントリーシート　※こちらに貼りつけ※'!EF24</f>
        <v>0</v>
      </c>
      <c r="AE75" s="50">
        <f>'男子エントリーシート　※こちらに貼りつけ※'!EG24</f>
        <v>0</v>
      </c>
      <c r="AF75" s="51"/>
      <c r="AG75" s="35"/>
      <c r="AH75" s="46">
        <f>'男子エントリーシート　※こちらに貼りつけ※'!DA78</f>
        <v>0</v>
      </c>
      <c r="AI75" s="49">
        <f>'男子エントリーシート　※こちらに貼りつけ※'!CZ78</f>
        <v>0</v>
      </c>
      <c r="AJ75" s="50">
        <f>'男子エントリーシート　※こちらに貼りつけ※'!DB78</f>
        <v>0</v>
      </c>
      <c r="AK75" s="50">
        <f>'男子エントリーシート　※こちらに貼りつけ※'!DC78</f>
        <v>0</v>
      </c>
      <c r="AL75" s="35"/>
      <c r="AM75" s="46">
        <f>'男子エントリーシート　※こちらに貼りつけ※'!DP78</f>
        <v>0</v>
      </c>
      <c r="AN75" s="49">
        <f>'男子エントリーシート　※こちらに貼りつけ※'!DO78</f>
        <v>0</v>
      </c>
      <c r="AO75" s="50">
        <f>'男子エントリーシート　※こちらに貼りつけ※'!DQ78</f>
        <v>0</v>
      </c>
      <c r="AP75" s="50">
        <f>'男子エントリーシート　※こちらに貼りつけ※'!DR78</f>
        <v>0</v>
      </c>
      <c r="AQ75" s="37"/>
      <c r="AR75" s="46">
        <f>'男子エントリーシート　※こちらに貼りつけ※'!EE78</f>
        <v>0</v>
      </c>
      <c r="AS75" s="49">
        <f>'男子エントリーシート　※こちらに貼りつけ※'!ED78</f>
        <v>0</v>
      </c>
      <c r="AT75" s="50">
        <f>'男子エントリーシート　※こちらに貼りつけ※'!EF78</f>
        <v>0</v>
      </c>
      <c r="AU75" s="50">
        <f>'男子エントリーシート　※こちらに貼りつけ※'!EG78</f>
        <v>0</v>
      </c>
      <c r="AV75" s="35"/>
    </row>
    <row r="76" spans="1:48" s="38" customFormat="1" ht="31.5" customHeight="1">
      <c r="A76" s="35"/>
      <c r="B76" s="46">
        <f>'男子エントリーシート　※こちらに貼りつけ※'!BG79</f>
        <v>0</v>
      </c>
      <c r="C76" s="49">
        <f>'男子エントリーシート　※こちらに貼りつけ※'!BF79</f>
        <v>0</v>
      </c>
      <c r="D76" s="50">
        <f>'男子エントリーシート　※こちらに貼りつけ※'!BH79</f>
        <v>0</v>
      </c>
      <c r="E76" s="50">
        <f>'男子エントリーシート　※こちらに貼りつけ※'!BI79</f>
        <v>0</v>
      </c>
      <c r="F76" s="35"/>
      <c r="G76" s="46">
        <f>'男子エントリーシート　※こちらに貼りつけ※'!BV79</f>
        <v>0</v>
      </c>
      <c r="H76" s="49">
        <f>'男子エントリーシート　※こちらに貼りつけ※'!BU79</f>
        <v>0</v>
      </c>
      <c r="I76" s="50">
        <f>'男子エントリーシート　※こちらに貼りつけ※'!BW79</f>
        <v>0</v>
      </c>
      <c r="J76" s="50">
        <f>'男子エントリーシート　※こちらに貼りつけ※'!BX79</f>
        <v>0</v>
      </c>
      <c r="K76" s="35"/>
      <c r="L76" s="46">
        <f>'男子エントリーシート　※こちらに貼りつけ※'!CK79</f>
        <v>0</v>
      </c>
      <c r="M76" s="49">
        <f>'男子エントリーシート　※こちらに貼りつけ※'!CJ79</f>
        <v>0</v>
      </c>
      <c r="N76" s="50">
        <f>'男子エントリーシート　※こちらに貼りつけ※'!CL79</f>
        <v>0</v>
      </c>
      <c r="O76" s="50">
        <f>'男子エントリーシート　※こちらに貼りつけ※'!CM79</f>
        <v>0</v>
      </c>
      <c r="P76" s="35"/>
      <c r="Q76" s="35"/>
      <c r="R76" s="46">
        <f>'男子エントリーシート　※こちらに貼りつけ※'!DA25</f>
        <v>0</v>
      </c>
      <c r="S76" s="49">
        <f>'男子エントリーシート　※こちらに貼りつけ※'!CZ25</f>
        <v>0</v>
      </c>
      <c r="T76" s="50">
        <f>'男子エントリーシート　※こちらに貼りつけ※'!DB25</f>
        <v>0</v>
      </c>
      <c r="U76" s="50">
        <f>'男子エントリーシート　※こちらに貼りつけ※'!DC25</f>
        <v>0</v>
      </c>
      <c r="V76" s="35"/>
      <c r="W76" s="46">
        <f>'男子エントリーシート　※こちらに貼りつけ※'!DP25</f>
        <v>0</v>
      </c>
      <c r="X76" s="49">
        <f>'男子エントリーシート　※こちらに貼りつけ※'!DO25</f>
        <v>0</v>
      </c>
      <c r="Y76" s="50">
        <f>'男子エントリーシート　※こちらに貼りつけ※'!DQ25</f>
        <v>0</v>
      </c>
      <c r="Z76" s="50">
        <f>'男子エントリーシート　※こちらに貼りつけ※'!DR25</f>
        <v>0</v>
      </c>
      <c r="AA76" s="35"/>
      <c r="AB76" s="46">
        <f>'男子エントリーシート　※こちらに貼りつけ※'!EE25</f>
        <v>0</v>
      </c>
      <c r="AC76" s="49">
        <f>'男子エントリーシート　※こちらに貼りつけ※'!ED25</f>
        <v>0</v>
      </c>
      <c r="AD76" s="50">
        <f>'男子エントリーシート　※こちらに貼りつけ※'!EF25</f>
        <v>0</v>
      </c>
      <c r="AE76" s="50">
        <f>'男子エントリーシート　※こちらに貼りつけ※'!EG25</f>
        <v>0</v>
      </c>
      <c r="AF76" s="51"/>
      <c r="AG76" s="35"/>
      <c r="AH76" s="46">
        <f>'男子エントリーシート　※こちらに貼りつけ※'!DA79</f>
        <v>0</v>
      </c>
      <c r="AI76" s="49">
        <f>'男子エントリーシート　※こちらに貼りつけ※'!CZ79</f>
        <v>0</v>
      </c>
      <c r="AJ76" s="50">
        <f>'男子エントリーシート　※こちらに貼りつけ※'!DB79</f>
        <v>0</v>
      </c>
      <c r="AK76" s="50">
        <f>'男子エントリーシート　※こちらに貼りつけ※'!DC79</f>
        <v>0</v>
      </c>
      <c r="AL76" s="35"/>
      <c r="AM76" s="46">
        <f>'男子エントリーシート　※こちらに貼りつけ※'!DP79</f>
        <v>0</v>
      </c>
      <c r="AN76" s="49">
        <f>'男子エントリーシート　※こちらに貼りつけ※'!DO79</f>
        <v>0</v>
      </c>
      <c r="AO76" s="50">
        <f>'男子エントリーシート　※こちらに貼りつけ※'!DQ79</f>
        <v>0</v>
      </c>
      <c r="AP76" s="50">
        <f>'男子エントリーシート　※こちらに貼りつけ※'!DR79</f>
        <v>0</v>
      </c>
      <c r="AQ76" s="37"/>
      <c r="AR76" s="46">
        <f>'男子エントリーシート　※こちらに貼りつけ※'!EE79</f>
        <v>0</v>
      </c>
      <c r="AS76" s="49">
        <f>'男子エントリーシート　※こちらに貼りつけ※'!ED79</f>
        <v>0</v>
      </c>
      <c r="AT76" s="50">
        <f>'男子エントリーシート　※こちらに貼りつけ※'!EF79</f>
        <v>0</v>
      </c>
      <c r="AU76" s="50">
        <f>'男子エントリーシート　※こちらに貼りつけ※'!EG79</f>
        <v>0</v>
      </c>
      <c r="AV76" s="35"/>
    </row>
    <row r="77" spans="1:48" s="38" customFormat="1" ht="31.5" customHeight="1">
      <c r="A77" s="35"/>
      <c r="B77" s="46">
        <f>'男子エントリーシート　※こちらに貼りつけ※'!BG80</f>
        <v>0</v>
      </c>
      <c r="C77" s="49">
        <f>'男子エントリーシート　※こちらに貼りつけ※'!BF80</f>
        <v>0</v>
      </c>
      <c r="D77" s="50">
        <f>'男子エントリーシート　※こちらに貼りつけ※'!BH80</f>
        <v>0</v>
      </c>
      <c r="E77" s="50">
        <f>'男子エントリーシート　※こちらに貼りつけ※'!BI80</f>
        <v>0</v>
      </c>
      <c r="F77" s="35"/>
      <c r="G77" s="46">
        <f>'男子エントリーシート　※こちらに貼りつけ※'!BV80</f>
        <v>0</v>
      </c>
      <c r="H77" s="49">
        <f>'男子エントリーシート　※こちらに貼りつけ※'!BU80</f>
        <v>0</v>
      </c>
      <c r="I77" s="50">
        <f>'男子エントリーシート　※こちらに貼りつけ※'!BW80</f>
        <v>0</v>
      </c>
      <c r="J77" s="50">
        <f>'男子エントリーシート　※こちらに貼りつけ※'!BX80</f>
        <v>0</v>
      </c>
      <c r="K77" s="35"/>
      <c r="L77" s="46">
        <f>'男子エントリーシート　※こちらに貼りつけ※'!CK80</f>
        <v>0</v>
      </c>
      <c r="M77" s="49">
        <f>'男子エントリーシート　※こちらに貼りつけ※'!CJ80</f>
        <v>0</v>
      </c>
      <c r="N77" s="50">
        <f>'男子エントリーシート　※こちらに貼りつけ※'!CL80</f>
        <v>0</v>
      </c>
      <c r="O77" s="50">
        <f>'男子エントリーシート　※こちらに貼りつけ※'!CM80</f>
        <v>0</v>
      </c>
      <c r="P77" s="35"/>
      <c r="Q77" s="35"/>
      <c r="R77" s="46">
        <f>'男子エントリーシート　※こちらに貼りつけ※'!DA26</f>
        <v>0</v>
      </c>
      <c r="S77" s="49">
        <f>'男子エントリーシート　※こちらに貼りつけ※'!CZ26</f>
        <v>0</v>
      </c>
      <c r="T77" s="50">
        <f>'男子エントリーシート　※こちらに貼りつけ※'!DB26</f>
        <v>0</v>
      </c>
      <c r="U77" s="50">
        <f>'男子エントリーシート　※こちらに貼りつけ※'!DC26</f>
        <v>0</v>
      </c>
      <c r="V77" s="35"/>
      <c r="W77" s="46">
        <f>'男子エントリーシート　※こちらに貼りつけ※'!DP26</f>
        <v>0</v>
      </c>
      <c r="X77" s="49">
        <f>'男子エントリーシート　※こちらに貼りつけ※'!DO26</f>
        <v>0</v>
      </c>
      <c r="Y77" s="50">
        <f>'男子エントリーシート　※こちらに貼りつけ※'!DQ26</f>
        <v>0</v>
      </c>
      <c r="Z77" s="50">
        <f>'男子エントリーシート　※こちらに貼りつけ※'!DR26</f>
        <v>0</v>
      </c>
      <c r="AA77" s="35"/>
      <c r="AB77" s="46">
        <f>'男子エントリーシート　※こちらに貼りつけ※'!EE26</f>
        <v>0</v>
      </c>
      <c r="AC77" s="49">
        <f>'男子エントリーシート　※こちらに貼りつけ※'!ED26</f>
        <v>0</v>
      </c>
      <c r="AD77" s="50">
        <f>'男子エントリーシート　※こちらに貼りつけ※'!EF26</f>
        <v>0</v>
      </c>
      <c r="AE77" s="50">
        <f>'男子エントリーシート　※こちらに貼りつけ※'!EG26</f>
        <v>0</v>
      </c>
      <c r="AF77" s="51"/>
      <c r="AG77" s="35"/>
      <c r="AH77" s="46">
        <f>'男子エントリーシート　※こちらに貼りつけ※'!DA80</f>
        <v>0</v>
      </c>
      <c r="AI77" s="49">
        <f>'男子エントリーシート　※こちらに貼りつけ※'!CZ80</f>
        <v>0</v>
      </c>
      <c r="AJ77" s="50">
        <f>'男子エントリーシート　※こちらに貼りつけ※'!DB80</f>
        <v>0</v>
      </c>
      <c r="AK77" s="50">
        <f>'男子エントリーシート　※こちらに貼りつけ※'!DC80</f>
        <v>0</v>
      </c>
      <c r="AL77" s="35"/>
      <c r="AM77" s="46">
        <f>'男子エントリーシート　※こちらに貼りつけ※'!DP80</f>
        <v>0</v>
      </c>
      <c r="AN77" s="49">
        <f>'男子エントリーシート　※こちらに貼りつけ※'!DO80</f>
        <v>0</v>
      </c>
      <c r="AO77" s="50">
        <f>'男子エントリーシート　※こちらに貼りつけ※'!DQ80</f>
        <v>0</v>
      </c>
      <c r="AP77" s="50">
        <f>'男子エントリーシート　※こちらに貼りつけ※'!DR80</f>
        <v>0</v>
      </c>
      <c r="AQ77" s="37"/>
      <c r="AR77" s="46">
        <f>'男子エントリーシート　※こちらに貼りつけ※'!EE80</f>
        <v>0</v>
      </c>
      <c r="AS77" s="49">
        <f>'男子エントリーシート　※こちらに貼りつけ※'!ED80</f>
        <v>0</v>
      </c>
      <c r="AT77" s="50">
        <f>'男子エントリーシート　※こちらに貼りつけ※'!EF80</f>
        <v>0</v>
      </c>
      <c r="AU77" s="50">
        <f>'男子エントリーシート　※こちらに貼りつけ※'!EG80</f>
        <v>0</v>
      </c>
      <c r="AV77" s="35"/>
    </row>
    <row r="78" spans="1:48" s="38" customFormat="1" ht="31.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69"/>
      <c r="AI78" s="70" t="s">
        <v>198</v>
      </c>
      <c r="AJ78" s="69" t="s">
        <v>199</v>
      </c>
      <c r="AK78" s="69" t="s">
        <v>199</v>
      </c>
      <c r="AL78" s="35"/>
      <c r="AM78" s="37"/>
      <c r="AN78" s="37"/>
      <c r="AO78" s="37"/>
      <c r="AP78" s="37"/>
      <c r="AQ78" s="37"/>
      <c r="AR78" s="37"/>
      <c r="AS78" s="37"/>
      <c r="AT78" s="37"/>
      <c r="AU78" s="37"/>
      <c r="AV78" s="35"/>
    </row>
    <row r="79" spans="1:48" s="153" customFormat="1" ht="31.5" customHeight="1">
      <c r="A79" s="151"/>
      <c r="B79" s="151">
        <v>22</v>
      </c>
      <c r="C79" s="151"/>
      <c r="D79" s="151"/>
      <c r="E79" s="151"/>
      <c r="F79" s="151"/>
      <c r="G79" s="151">
        <v>23</v>
      </c>
      <c r="H79" s="151"/>
      <c r="I79" s="151"/>
      <c r="J79" s="151"/>
      <c r="K79" s="151"/>
      <c r="L79" s="151">
        <v>24</v>
      </c>
      <c r="M79" s="151"/>
      <c r="N79" s="151"/>
      <c r="O79" s="151"/>
      <c r="P79" s="151"/>
      <c r="Q79" s="151"/>
      <c r="R79" s="151">
        <v>28</v>
      </c>
      <c r="S79" s="151"/>
      <c r="T79" s="151"/>
      <c r="U79" s="151"/>
      <c r="V79" s="151"/>
      <c r="W79" s="151">
        <v>29</v>
      </c>
      <c r="X79" s="151"/>
      <c r="Y79" s="151"/>
      <c r="Z79" s="151"/>
      <c r="AA79" s="151"/>
      <c r="AB79" s="151">
        <v>30</v>
      </c>
      <c r="AC79" s="151"/>
      <c r="AD79" s="151"/>
      <c r="AE79" s="151"/>
      <c r="AF79" s="151"/>
      <c r="AG79" s="151"/>
      <c r="AH79" s="152"/>
      <c r="AI79" s="154" t="s">
        <v>199</v>
      </c>
      <c r="AJ79" s="152"/>
      <c r="AK79" s="152"/>
      <c r="AL79" s="151"/>
      <c r="AM79" s="152"/>
      <c r="AN79" s="152"/>
      <c r="AO79" s="152"/>
      <c r="AP79" s="152"/>
      <c r="AQ79" s="152"/>
      <c r="AR79" s="152"/>
      <c r="AS79" s="152"/>
      <c r="AT79" s="152"/>
      <c r="AU79" s="152"/>
      <c r="AV79" s="151"/>
    </row>
    <row r="80" spans="1:48" s="65" customFormat="1" ht="31.5" customHeight="1">
      <c r="A80" s="39"/>
      <c r="B80" s="403">
        <f>'男子エントリーシート　※こちらに貼りつけ※'!BF83</f>
        <v>0</v>
      </c>
      <c r="C80" s="404"/>
      <c r="D80" s="404"/>
      <c r="E80" s="405"/>
      <c r="F80" s="35"/>
      <c r="G80" s="403">
        <f>'男子エントリーシート　※こちらに貼りつけ※'!BU83</f>
        <v>0</v>
      </c>
      <c r="H80" s="404"/>
      <c r="I80" s="404"/>
      <c r="J80" s="405"/>
      <c r="K80" s="35"/>
      <c r="L80" s="406">
        <f>'男子エントリーシート　※こちらに貼りつけ※'!CJ83</f>
        <v>0</v>
      </c>
      <c r="M80" s="407"/>
      <c r="N80" s="407"/>
      <c r="O80" s="408"/>
      <c r="P80" s="39"/>
      <c r="Q80" s="39"/>
      <c r="R80" s="403">
        <f>'男子エントリーシート　※こちらに貼りつけ※'!CZ29</f>
        <v>0</v>
      </c>
      <c r="S80" s="404"/>
      <c r="T80" s="404"/>
      <c r="U80" s="405"/>
      <c r="V80" s="39"/>
      <c r="W80" s="403">
        <f>'男子エントリーシート　※こちらに貼りつけ※'!DO29</f>
        <v>0</v>
      </c>
      <c r="X80" s="404"/>
      <c r="Y80" s="404"/>
      <c r="Z80" s="405"/>
      <c r="AA80" s="64"/>
      <c r="AB80" s="403">
        <f>'男子エントリーシート　※こちらに貼りつけ※'!ED29</f>
        <v>0</v>
      </c>
      <c r="AC80" s="404"/>
      <c r="AD80" s="404"/>
      <c r="AE80" s="405"/>
      <c r="AF80" s="40"/>
      <c r="AG80" s="39"/>
      <c r="AH80" s="409"/>
      <c r="AI80" s="409"/>
      <c r="AJ80" s="409"/>
      <c r="AK80" s="409"/>
      <c r="AL80" s="64"/>
      <c r="AM80" s="71"/>
      <c r="AN80" s="71"/>
      <c r="AO80" s="71"/>
      <c r="AP80" s="71"/>
      <c r="AQ80" s="64"/>
      <c r="AR80" s="71"/>
      <c r="AS80" s="71"/>
      <c r="AT80" s="71"/>
      <c r="AU80" s="71"/>
      <c r="AV80" s="39"/>
    </row>
    <row r="81" spans="1:48" s="38" customFormat="1" ht="31.5" customHeight="1">
      <c r="A81" s="35"/>
      <c r="B81" s="41" t="s">
        <v>175</v>
      </c>
      <c r="C81" s="42">
        <f>'男子エントリーシート　※こちらに貼りつけ※'!BF85</f>
        <v>0</v>
      </c>
      <c r="D81" s="43"/>
      <c r="E81" s="44"/>
      <c r="F81" s="35"/>
      <c r="G81" s="41" t="s">
        <v>175</v>
      </c>
      <c r="H81" s="42">
        <f>'男子エントリーシート　※こちらに貼りつけ※'!BU85</f>
        <v>0</v>
      </c>
      <c r="I81" s="43"/>
      <c r="J81" s="44"/>
      <c r="K81" s="35"/>
      <c r="L81" s="53" t="s">
        <v>175</v>
      </c>
      <c r="M81" s="54">
        <f>'男子エントリーシート　※こちらに貼りつけ※'!CJ85</f>
        <v>0</v>
      </c>
      <c r="N81" s="55"/>
      <c r="O81" s="56"/>
      <c r="P81" s="35"/>
      <c r="Q81" s="35"/>
      <c r="R81" s="41" t="s">
        <v>175</v>
      </c>
      <c r="S81" s="42">
        <f>'男子エントリーシート　※こちらに貼りつけ※'!CZ31</f>
        <v>0</v>
      </c>
      <c r="T81" s="43"/>
      <c r="U81" s="44"/>
      <c r="V81" s="35"/>
      <c r="W81" s="46" t="s">
        <v>175</v>
      </c>
      <c r="X81" s="42">
        <f>'男子エントリーシート　※こちらに貼りつけ※'!DO31</f>
        <v>0</v>
      </c>
      <c r="Y81" s="43"/>
      <c r="Z81" s="44"/>
      <c r="AA81" s="37"/>
      <c r="AB81" s="41" t="s">
        <v>175</v>
      </c>
      <c r="AC81" s="42">
        <f>'男子エントリーシート　※こちらに貼りつけ※'!ED31</f>
        <v>0</v>
      </c>
      <c r="AD81" s="43"/>
      <c r="AE81" s="44"/>
      <c r="AF81" s="45"/>
      <c r="AG81" s="35"/>
      <c r="AH81" s="66"/>
      <c r="AI81" s="67"/>
      <c r="AJ81" s="67"/>
      <c r="AK81" s="67"/>
      <c r="AL81" s="37"/>
      <c r="AM81" s="72"/>
      <c r="AN81" s="45"/>
      <c r="AO81" s="45"/>
      <c r="AP81" s="45"/>
      <c r="AQ81" s="37"/>
      <c r="AR81" s="72"/>
      <c r="AS81" s="45"/>
      <c r="AT81" s="45"/>
      <c r="AU81" s="45"/>
      <c r="AV81" s="35"/>
    </row>
    <row r="82" spans="1:48" s="38" customFormat="1" ht="31.5" customHeight="1">
      <c r="A82" s="35"/>
      <c r="B82" s="41" t="s">
        <v>183</v>
      </c>
      <c r="C82" s="42">
        <f>'男子エントリーシート　※こちらに貼りつけ※'!BF86</f>
        <v>0</v>
      </c>
      <c r="D82" s="43"/>
      <c r="E82" s="44"/>
      <c r="F82" s="35"/>
      <c r="G82" s="41" t="s">
        <v>77</v>
      </c>
      <c r="H82" s="42">
        <f>'男子エントリーシート　※こちらに貼りつけ※'!BU86</f>
        <v>0</v>
      </c>
      <c r="I82" s="43"/>
      <c r="J82" s="44"/>
      <c r="K82" s="35"/>
      <c r="L82" s="53" t="s">
        <v>77</v>
      </c>
      <c r="M82" s="54">
        <f>'男子エントリーシート　※こちらに貼りつけ※'!CJ86</f>
        <v>0</v>
      </c>
      <c r="N82" s="55"/>
      <c r="O82" s="56"/>
      <c r="P82" s="35"/>
      <c r="Q82" s="35"/>
      <c r="R82" s="41" t="s">
        <v>77</v>
      </c>
      <c r="S82" s="42">
        <f>'男子エントリーシート　※こちらに貼りつけ※'!CZ32</f>
        <v>0</v>
      </c>
      <c r="T82" s="43"/>
      <c r="U82" s="44"/>
      <c r="V82" s="35"/>
      <c r="W82" s="46" t="s">
        <v>184</v>
      </c>
      <c r="X82" s="42">
        <f>'男子エントリーシート　※こちらに貼りつけ※'!DO32</f>
        <v>0</v>
      </c>
      <c r="Y82" s="43"/>
      <c r="Z82" s="44"/>
      <c r="AA82" s="37"/>
      <c r="AB82" s="41" t="s">
        <v>77</v>
      </c>
      <c r="AC82" s="42">
        <f>'男子エントリーシート　※こちらに貼りつけ※'!ED32</f>
        <v>0</v>
      </c>
      <c r="AD82" s="43"/>
      <c r="AE82" s="44"/>
      <c r="AF82" s="45"/>
      <c r="AG82" s="35"/>
      <c r="AH82" s="66"/>
      <c r="AI82" s="67"/>
      <c r="AJ82" s="67"/>
      <c r="AK82" s="67"/>
      <c r="AL82" s="37"/>
      <c r="AM82" s="72"/>
      <c r="AN82" s="45"/>
      <c r="AO82" s="45"/>
      <c r="AP82" s="45"/>
      <c r="AQ82" s="37"/>
      <c r="AR82" s="72"/>
      <c r="AS82" s="45"/>
      <c r="AT82" s="45"/>
      <c r="AU82" s="45"/>
      <c r="AV82" s="35"/>
    </row>
    <row r="83" spans="1:48" s="38" customFormat="1" ht="31.5" customHeight="1">
      <c r="A83" s="35"/>
      <c r="B83" s="41" t="s">
        <v>186</v>
      </c>
      <c r="C83" s="42">
        <f>'男子エントリーシート　※こちらに貼りつけ※'!BF87</f>
        <v>0</v>
      </c>
      <c r="D83" s="43"/>
      <c r="E83" s="44"/>
      <c r="F83" s="35"/>
      <c r="G83" s="41" t="s">
        <v>176</v>
      </c>
      <c r="H83" s="42">
        <f>'男子エントリーシート　※こちらに貼りつけ※'!BU87</f>
        <v>0</v>
      </c>
      <c r="I83" s="43"/>
      <c r="J83" s="44"/>
      <c r="K83" s="35"/>
      <c r="L83" s="53" t="s">
        <v>78</v>
      </c>
      <c r="M83" s="54">
        <f>'男子エントリーシート　※こちらに貼りつけ※'!CJ87</f>
        <v>0</v>
      </c>
      <c r="N83" s="55"/>
      <c r="O83" s="56"/>
      <c r="P83" s="35"/>
      <c r="Q83" s="35"/>
      <c r="R83" s="41" t="s">
        <v>200</v>
      </c>
      <c r="S83" s="42">
        <f>'男子エントリーシート　※こちらに貼りつけ※'!CZ33</f>
        <v>0</v>
      </c>
      <c r="T83" s="43"/>
      <c r="U83" s="44"/>
      <c r="V83" s="35"/>
      <c r="W83" s="46" t="s">
        <v>77</v>
      </c>
      <c r="X83" s="42">
        <f>'男子エントリーシート　※こちらに貼りつけ※'!DO33</f>
        <v>0</v>
      </c>
      <c r="Y83" s="43"/>
      <c r="Z83" s="44"/>
      <c r="AA83" s="37"/>
      <c r="AB83" s="41" t="s">
        <v>176</v>
      </c>
      <c r="AC83" s="42">
        <f>'男子エントリーシート　※こちらに貼りつけ※'!ED33</f>
        <v>0</v>
      </c>
      <c r="AD83" s="43"/>
      <c r="AE83" s="44"/>
      <c r="AF83" s="45"/>
      <c r="AG83" s="35"/>
      <c r="AH83" s="66"/>
      <c r="AI83" s="67"/>
      <c r="AJ83" s="67"/>
      <c r="AK83" s="67"/>
      <c r="AL83" s="37"/>
      <c r="AM83" s="72"/>
      <c r="AN83" s="45"/>
      <c r="AO83" s="45"/>
      <c r="AP83" s="45"/>
      <c r="AQ83" s="37"/>
      <c r="AR83" s="72"/>
      <c r="AS83" s="45"/>
      <c r="AT83" s="45"/>
      <c r="AU83" s="45"/>
      <c r="AV83" s="35"/>
    </row>
    <row r="84" spans="1:48" s="38" customFormat="1" ht="31.5" customHeight="1">
      <c r="A84" s="35"/>
      <c r="B84" s="41" t="s">
        <v>187</v>
      </c>
      <c r="C84" s="42">
        <f>'男子エントリーシート　※こちらに貼りつけ※'!BF88</f>
        <v>0</v>
      </c>
      <c r="D84" s="43"/>
      <c r="E84" s="44"/>
      <c r="F84" s="35"/>
      <c r="G84" s="41" t="s">
        <v>177</v>
      </c>
      <c r="H84" s="42">
        <f>'男子エントリーシート　※こちらに貼りつけ※'!BU88</f>
        <v>0</v>
      </c>
      <c r="I84" s="43"/>
      <c r="J84" s="44"/>
      <c r="K84" s="35"/>
      <c r="L84" s="53" t="s">
        <v>177</v>
      </c>
      <c r="M84" s="54">
        <f>'男子エントリーシート　※こちらに貼りつけ※'!CJ88</f>
        <v>0</v>
      </c>
      <c r="N84" s="55"/>
      <c r="O84" s="56"/>
      <c r="P84" s="35"/>
      <c r="Q84" s="35"/>
      <c r="R84" s="41" t="s">
        <v>177</v>
      </c>
      <c r="S84" s="42">
        <f>'男子エントリーシート　※こちらに貼りつけ※'!CZ34</f>
        <v>0</v>
      </c>
      <c r="T84" s="43"/>
      <c r="U84" s="44"/>
      <c r="V84" s="35"/>
      <c r="W84" s="46" t="s">
        <v>177</v>
      </c>
      <c r="X84" s="42">
        <f>'男子エントリーシート　※こちらに貼りつけ※'!DO34</f>
        <v>0</v>
      </c>
      <c r="Y84" s="43"/>
      <c r="Z84" s="44"/>
      <c r="AA84" s="37"/>
      <c r="AB84" s="41" t="s">
        <v>177</v>
      </c>
      <c r="AC84" s="42">
        <f>'男子エントリーシート　※こちらに貼りつけ※'!ED34</f>
        <v>0</v>
      </c>
      <c r="AD84" s="43"/>
      <c r="AE84" s="44"/>
      <c r="AF84" s="45"/>
      <c r="AG84" s="35"/>
      <c r="AH84" s="66"/>
      <c r="AI84" s="67"/>
      <c r="AJ84" s="67"/>
      <c r="AK84" s="67"/>
      <c r="AL84" s="37"/>
      <c r="AM84" s="72"/>
      <c r="AN84" s="45"/>
      <c r="AO84" s="45"/>
      <c r="AP84" s="45"/>
      <c r="AQ84" s="37"/>
      <c r="AR84" s="72"/>
      <c r="AS84" s="45"/>
      <c r="AT84" s="45"/>
      <c r="AU84" s="45"/>
      <c r="AV84" s="35"/>
    </row>
    <row r="85" spans="1:48" s="38" customFormat="1" ht="31.5" customHeight="1">
      <c r="A85" s="35"/>
      <c r="B85" s="46" t="s">
        <v>31</v>
      </c>
      <c r="C85" s="47" t="s">
        <v>178</v>
      </c>
      <c r="D85" s="46" t="s">
        <v>179</v>
      </c>
      <c r="E85" s="46" t="s">
        <v>180</v>
      </c>
      <c r="F85" s="35"/>
      <c r="G85" s="46" t="s">
        <v>31</v>
      </c>
      <c r="H85" s="47" t="s">
        <v>178</v>
      </c>
      <c r="I85" s="46" t="s">
        <v>179</v>
      </c>
      <c r="J85" s="46" t="s">
        <v>180</v>
      </c>
      <c r="K85" s="35"/>
      <c r="L85" s="58" t="s">
        <v>31</v>
      </c>
      <c r="M85" s="59" t="s">
        <v>178</v>
      </c>
      <c r="N85" s="58" t="s">
        <v>179</v>
      </c>
      <c r="O85" s="58" t="s">
        <v>180</v>
      </c>
      <c r="P85" s="35"/>
      <c r="Q85" s="35"/>
      <c r="R85" s="46" t="s">
        <v>31</v>
      </c>
      <c r="S85" s="47" t="s">
        <v>178</v>
      </c>
      <c r="T85" s="46" t="s">
        <v>179</v>
      </c>
      <c r="U85" s="46" t="s">
        <v>180</v>
      </c>
      <c r="V85" s="35"/>
      <c r="W85" s="46" t="s">
        <v>31</v>
      </c>
      <c r="X85" s="46" t="s">
        <v>178</v>
      </c>
      <c r="Y85" s="46" t="s">
        <v>179</v>
      </c>
      <c r="Z85" s="46" t="s">
        <v>180</v>
      </c>
      <c r="AA85" s="37"/>
      <c r="AB85" s="46" t="s">
        <v>31</v>
      </c>
      <c r="AC85" s="47" t="s">
        <v>178</v>
      </c>
      <c r="AD85" s="46" t="s">
        <v>179</v>
      </c>
      <c r="AE85" s="46" t="s">
        <v>180</v>
      </c>
      <c r="AF85" s="48"/>
      <c r="AG85" s="35"/>
      <c r="AH85" s="66"/>
      <c r="AI85" s="66"/>
      <c r="AJ85" s="66"/>
      <c r="AK85" s="66"/>
      <c r="AL85" s="37"/>
      <c r="AM85" s="48"/>
      <c r="AN85" s="72"/>
      <c r="AO85" s="48"/>
      <c r="AP85" s="48"/>
      <c r="AQ85" s="37"/>
      <c r="AR85" s="48"/>
      <c r="AS85" s="72"/>
      <c r="AT85" s="48"/>
      <c r="AU85" s="48"/>
      <c r="AV85" s="35"/>
    </row>
    <row r="86" spans="1:48" s="38" customFormat="1" ht="31.5" customHeight="1">
      <c r="A86" s="35"/>
      <c r="B86" s="46">
        <f>'男子エントリーシート　※こちらに貼りつけ※'!BG90</f>
        <v>0</v>
      </c>
      <c r="C86" s="49">
        <f>'男子エントリーシート　※こちらに貼りつけ※'!BF90</f>
        <v>0</v>
      </c>
      <c r="D86" s="50">
        <f>'男子エントリーシート　※こちらに貼りつけ※'!BH90</f>
        <v>0</v>
      </c>
      <c r="E86" s="50">
        <f>'男子エントリーシート　※こちらに貼りつけ※'!BI90</f>
        <v>0</v>
      </c>
      <c r="F86" s="35"/>
      <c r="G86" s="46">
        <f>'男子エントリーシート　※こちらに貼りつけ※'!BV90</f>
        <v>0</v>
      </c>
      <c r="H86" s="49">
        <f>'男子エントリーシート　※こちらに貼りつけ※'!BU90</f>
        <v>0</v>
      </c>
      <c r="I86" s="50">
        <f>'男子エントリーシート　※こちらに貼りつけ※'!BW90</f>
        <v>0</v>
      </c>
      <c r="J86" s="50">
        <f>'男子エントリーシート　※こちらに貼りつけ※'!BX90</f>
        <v>0</v>
      </c>
      <c r="K86" s="35"/>
      <c r="L86" s="58">
        <f>'男子エントリーシート　※こちらに貼りつけ※'!CK90</f>
        <v>0</v>
      </c>
      <c r="M86" s="62">
        <f>'男子エントリーシート　※こちらに貼りつけ※'!CJ90</f>
        <v>0</v>
      </c>
      <c r="N86" s="63">
        <f>'男子エントリーシート　※こちらに貼りつけ※'!CL90</f>
        <v>0</v>
      </c>
      <c r="O86" s="63">
        <f>'男子エントリーシート　※こちらに貼りつけ※'!CM90</f>
        <v>0</v>
      </c>
      <c r="P86" s="35"/>
      <c r="Q86" s="35"/>
      <c r="R86" s="46">
        <f>'男子エントリーシート　※こちらに貼りつけ※'!DA36</f>
        <v>0</v>
      </c>
      <c r="S86" s="49">
        <f>'男子エントリーシート　※こちらに貼りつけ※'!CZ36</f>
        <v>0</v>
      </c>
      <c r="T86" s="50">
        <f>'男子エントリーシート　※こちらに貼りつけ※'!DB36</f>
        <v>0</v>
      </c>
      <c r="U86" s="50">
        <f>'男子エントリーシート　※こちらに貼りつけ※'!DC36</f>
        <v>0</v>
      </c>
      <c r="V86" s="35"/>
      <c r="W86" s="46">
        <f>'男子エントリーシート　※こちらに貼りつけ※'!DP36</f>
        <v>0</v>
      </c>
      <c r="X86" s="60">
        <f>'男子エントリーシート　※こちらに貼りつけ※'!DO36</f>
        <v>0</v>
      </c>
      <c r="Y86" s="60">
        <f>'男子エントリーシート　※こちらに貼りつけ※'!DQ36</f>
        <v>0</v>
      </c>
      <c r="Z86" s="60">
        <f>'男子エントリーシート　※こちらに貼りつけ※'!DR36</f>
        <v>0</v>
      </c>
      <c r="AA86" s="37"/>
      <c r="AB86" s="46">
        <f>'男子エントリーシート　※こちらに貼りつけ※'!EE36</f>
        <v>0</v>
      </c>
      <c r="AC86" s="49">
        <f>'男子エントリーシート　※こちらに貼りつけ※'!ED36</f>
        <v>0</v>
      </c>
      <c r="AD86" s="50">
        <f>'男子エントリーシート　※こちらに貼りつけ※'!EF36</f>
        <v>0</v>
      </c>
      <c r="AE86" s="50">
        <f>'男子エントリーシート　※こちらに貼りつけ※'!EG36</f>
        <v>0</v>
      </c>
      <c r="AF86" s="51"/>
      <c r="AG86" s="35"/>
      <c r="AH86" s="66"/>
      <c r="AI86" s="68"/>
      <c r="AJ86" s="67"/>
      <c r="AK86" s="67"/>
      <c r="AL86" s="37"/>
      <c r="AM86" s="51"/>
      <c r="AN86" s="51"/>
      <c r="AO86" s="45"/>
      <c r="AP86" s="51"/>
      <c r="AQ86" s="37"/>
      <c r="AR86" s="51"/>
      <c r="AS86" s="51"/>
      <c r="AT86" s="45"/>
      <c r="AU86" s="51"/>
      <c r="AV86" s="35"/>
    </row>
    <row r="87" spans="1:48" s="38" customFormat="1" ht="31.5" customHeight="1">
      <c r="A87" s="35"/>
      <c r="B87" s="46">
        <f>'男子エントリーシート　※こちらに貼りつけ※'!BG91</f>
        <v>0</v>
      </c>
      <c r="C87" s="49">
        <f>'男子エントリーシート　※こちらに貼りつけ※'!BF91</f>
        <v>0</v>
      </c>
      <c r="D87" s="50">
        <f>'男子エントリーシート　※こちらに貼りつけ※'!BH91</f>
        <v>0</v>
      </c>
      <c r="E87" s="50">
        <f>'男子エントリーシート　※こちらに貼りつけ※'!BI91</f>
        <v>0</v>
      </c>
      <c r="F87" s="35"/>
      <c r="G87" s="46">
        <f>'男子エントリーシート　※こちらに貼りつけ※'!BV91</f>
        <v>0</v>
      </c>
      <c r="H87" s="49">
        <f>'男子エントリーシート　※こちらに貼りつけ※'!BU91</f>
        <v>0</v>
      </c>
      <c r="I87" s="50">
        <f>'男子エントリーシート　※こちらに貼りつけ※'!BW91</f>
        <v>0</v>
      </c>
      <c r="J87" s="50">
        <f>'男子エントリーシート　※こちらに貼りつけ※'!BX91</f>
        <v>0</v>
      </c>
      <c r="K87" s="35"/>
      <c r="L87" s="58">
        <f>'男子エントリーシート　※こちらに貼りつけ※'!CK91</f>
        <v>0</v>
      </c>
      <c r="M87" s="62">
        <f>'男子エントリーシート　※こちらに貼りつけ※'!CJ91</f>
        <v>0</v>
      </c>
      <c r="N87" s="63">
        <f>'男子エントリーシート　※こちらに貼りつけ※'!CL91</f>
        <v>0</v>
      </c>
      <c r="O87" s="63">
        <f>'男子エントリーシート　※こちらに貼りつけ※'!CM91</f>
        <v>0</v>
      </c>
      <c r="P87" s="35"/>
      <c r="Q87" s="35"/>
      <c r="R87" s="46">
        <f>'男子エントリーシート　※こちらに貼りつけ※'!DA37</f>
        <v>0</v>
      </c>
      <c r="S87" s="49">
        <f>'男子エントリーシート　※こちらに貼りつけ※'!CZ37</f>
        <v>0</v>
      </c>
      <c r="T87" s="50">
        <f>'男子エントリーシート　※こちらに貼りつけ※'!DB37</f>
        <v>0</v>
      </c>
      <c r="U87" s="50">
        <f>'男子エントリーシート　※こちらに貼りつけ※'!DC37</f>
        <v>0</v>
      </c>
      <c r="V87" s="35"/>
      <c r="W87" s="46">
        <f>'男子エントリーシート　※こちらに貼りつけ※'!DP37</f>
        <v>0</v>
      </c>
      <c r="X87" s="60">
        <f>'男子エントリーシート　※こちらに貼りつけ※'!DO37</f>
        <v>0</v>
      </c>
      <c r="Y87" s="60">
        <f>'男子エントリーシート　※こちらに貼りつけ※'!DQ37</f>
        <v>0</v>
      </c>
      <c r="Z87" s="60">
        <f>'男子エントリーシート　※こちらに貼りつけ※'!DR37</f>
        <v>0</v>
      </c>
      <c r="AA87" s="37"/>
      <c r="AB87" s="46">
        <f>'男子エントリーシート　※こちらに貼りつけ※'!EE37</f>
        <v>0</v>
      </c>
      <c r="AC87" s="49">
        <f>'男子エントリーシート　※こちらに貼りつけ※'!ED37</f>
        <v>0</v>
      </c>
      <c r="AD87" s="50">
        <f>'男子エントリーシート　※こちらに貼りつけ※'!EF37</f>
        <v>0</v>
      </c>
      <c r="AE87" s="50">
        <f>'男子エントリーシート　※こちらに貼りつけ※'!EG37</f>
        <v>0</v>
      </c>
      <c r="AF87" s="51"/>
      <c r="AG87" s="35"/>
      <c r="AH87" s="66"/>
      <c r="AI87" s="68"/>
      <c r="AJ87" s="67"/>
      <c r="AK87" s="67"/>
      <c r="AL87" s="37"/>
      <c r="AM87" s="37"/>
      <c r="AN87" s="37"/>
      <c r="AO87" s="45"/>
      <c r="AP87" s="51"/>
      <c r="AQ87" s="37"/>
      <c r="AR87" s="37"/>
      <c r="AS87" s="37"/>
      <c r="AT87" s="45"/>
      <c r="AU87" s="51"/>
      <c r="AV87" s="35"/>
    </row>
    <row r="88" spans="1:48" s="38" customFormat="1" ht="31.5" customHeight="1">
      <c r="A88" s="35"/>
      <c r="B88" s="46">
        <f>'男子エントリーシート　※こちらに貼りつけ※'!BG92</f>
        <v>0</v>
      </c>
      <c r="C88" s="49">
        <f>'男子エントリーシート　※こちらに貼りつけ※'!BF92</f>
        <v>0</v>
      </c>
      <c r="D88" s="50">
        <f>'男子エントリーシート　※こちらに貼りつけ※'!BH92</f>
        <v>0</v>
      </c>
      <c r="E88" s="50">
        <f>'男子エントリーシート　※こちらに貼りつけ※'!BI92</f>
        <v>0</v>
      </c>
      <c r="F88" s="35"/>
      <c r="G88" s="46">
        <f>'男子エントリーシート　※こちらに貼りつけ※'!BV92</f>
        <v>0</v>
      </c>
      <c r="H88" s="49">
        <f>'男子エントリーシート　※こちらに貼りつけ※'!BU92</f>
        <v>0</v>
      </c>
      <c r="I88" s="50">
        <f>'男子エントリーシート　※こちらに貼りつけ※'!BW92</f>
        <v>0</v>
      </c>
      <c r="J88" s="50">
        <f>'男子エントリーシート　※こちらに貼りつけ※'!BX92</f>
        <v>0</v>
      </c>
      <c r="K88" s="35"/>
      <c r="L88" s="58">
        <f>'男子エントリーシート　※こちらに貼りつけ※'!CK92</f>
        <v>0</v>
      </c>
      <c r="M88" s="62">
        <f>'男子エントリーシート　※こちらに貼りつけ※'!CJ92</f>
        <v>0</v>
      </c>
      <c r="N88" s="63">
        <f>'男子エントリーシート　※こちらに貼りつけ※'!CL92</f>
        <v>0</v>
      </c>
      <c r="O88" s="63">
        <f>'男子エントリーシート　※こちらに貼りつけ※'!CM92</f>
        <v>0</v>
      </c>
      <c r="P88" s="35"/>
      <c r="Q88" s="35"/>
      <c r="R88" s="46">
        <f>'男子エントリーシート　※こちらに貼りつけ※'!DA38</f>
        <v>0</v>
      </c>
      <c r="S88" s="49">
        <f>'男子エントリーシート　※こちらに貼りつけ※'!CZ38</f>
        <v>0</v>
      </c>
      <c r="T88" s="50">
        <f>'男子エントリーシート　※こちらに貼りつけ※'!DB38</f>
        <v>0</v>
      </c>
      <c r="U88" s="50">
        <f>'男子エントリーシート　※こちらに貼りつけ※'!DC38</f>
        <v>0</v>
      </c>
      <c r="V88" s="35"/>
      <c r="W88" s="46">
        <f>'男子エントリーシート　※こちらに貼りつけ※'!DP38</f>
        <v>0</v>
      </c>
      <c r="X88" s="60">
        <f>'男子エントリーシート　※こちらに貼りつけ※'!DO38</f>
        <v>0</v>
      </c>
      <c r="Y88" s="60">
        <f>'男子エントリーシート　※こちらに貼りつけ※'!DQ38</f>
        <v>0</v>
      </c>
      <c r="Z88" s="60">
        <f>'男子エントリーシート　※こちらに貼りつけ※'!DR38</f>
        <v>0</v>
      </c>
      <c r="AA88" s="37"/>
      <c r="AB88" s="46">
        <f>'男子エントリーシート　※こちらに貼りつけ※'!EE38</f>
        <v>0</v>
      </c>
      <c r="AC88" s="49">
        <f>'男子エントリーシート　※こちらに貼りつけ※'!ED38</f>
        <v>0</v>
      </c>
      <c r="AD88" s="50">
        <f>'男子エントリーシート　※こちらに貼りつけ※'!EF38</f>
        <v>0</v>
      </c>
      <c r="AE88" s="50">
        <f>'男子エントリーシート　※こちらに貼りつけ※'!EG38</f>
        <v>0</v>
      </c>
      <c r="AF88" s="51"/>
      <c r="AG88" s="35"/>
      <c r="AH88" s="66"/>
      <c r="AI88" s="68"/>
      <c r="AJ88" s="67"/>
      <c r="AK88" s="67"/>
      <c r="AL88" s="37"/>
      <c r="AM88" s="51"/>
      <c r="AN88" s="51"/>
      <c r="AO88" s="45"/>
      <c r="AP88" s="51"/>
      <c r="AQ88" s="37"/>
      <c r="AR88" s="51"/>
      <c r="AS88" s="51"/>
      <c r="AT88" s="45"/>
      <c r="AU88" s="51"/>
      <c r="AV88" s="35"/>
    </row>
    <row r="89" spans="1:48" s="38" customFormat="1" ht="31.5" customHeight="1">
      <c r="A89" s="35"/>
      <c r="B89" s="46">
        <f>'男子エントリーシート　※こちらに貼りつけ※'!BG93</f>
        <v>0</v>
      </c>
      <c r="C89" s="49">
        <f>'男子エントリーシート　※こちらに貼りつけ※'!BF93</f>
        <v>0</v>
      </c>
      <c r="D89" s="50">
        <f>'男子エントリーシート　※こちらに貼りつけ※'!BH93</f>
        <v>0</v>
      </c>
      <c r="E89" s="50">
        <f>'男子エントリーシート　※こちらに貼りつけ※'!BI93</f>
        <v>0</v>
      </c>
      <c r="F89" s="35"/>
      <c r="G89" s="46">
        <f>'男子エントリーシート　※こちらに貼りつけ※'!BV93</f>
        <v>0</v>
      </c>
      <c r="H89" s="49">
        <f>'男子エントリーシート　※こちらに貼りつけ※'!BU93</f>
        <v>0</v>
      </c>
      <c r="I89" s="50">
        <f>'男子エントリーシート　※こちらに貼りつけ※'!BW93</f>
        <v>0</v>
      </c>
      <c r="J89" s="50">
        <f>'男子エントリーシート　※こちらに貼りつけ※'!BX93</f>
        <v>0</v>
      </c>
      <c r="K89" s="35"/>
      <c r="L89" s="58">
        <f>'男子エントリーシート　※こちらに貼りつけ※'!CK93</f>
        <v>0</v>
      </c>
      <c r="M89" s="62">
        <f>'男子エントリーシート　※こちらに貼りつけ※'!CJ93</f>
        <v>0</v>
      </c>
      <c r="N89" s="63">
        <f>'男子エントリーシート　※こちらに貼りつけ※'!CL93</f>
        <v>0</v>
      </c>
      <c r="O89" s="63">
        <f>'男子エントリーシート　※こちらに貼りつけ※'!CM93</f>
        <v>0</v>
      </c>
      <c r="P89" s="35"/>
      <c r="Q89" s="35"/>
      <c r="R89" s="46">
        <f>'男子エントリーシート　※こちらに貼りつけ※'!DA39</f>
        <v>0</v>
      </c>
      <c r="S89" s="49">
        <f>'男子エントリーシート　※こちらに貼りつけ※'!CZ39</f>
        <v>0</v>
      </c>
      <c r="T89" s="50">
        <f>'男子エントリーシート　※こちらに貼りつけ※'!DB39</f>
        <v>0</v>
      </c>
      <c r="U89" s="50">
        <f>'男子エントリーシート　※こちらに貼りつけ※'!DC39</f>
        <v>0</v>
      </c>
      <c r="V89" s="35"/>
      <c r="W89" s="46">
        <f>'男子エントリーシート　※こちらに貼りつけ※'!DP39</f>
        <v>0</v>
      </c>
      <c r="X89" s="60">
        <f>'男子エントリーシート　※こちらに貼りつけ※'!DO39</f>
        <v>0</v>
      </c>
      <c r="Y89" s="60">
        <f>'男子エントリーシート　※こちらに貼りつけ※'!DQ39</f>
        <v>0</v>
      </c>
      <c r="Z89" s="60">
        <f>'男子エントリーシート　※こちらに貼りつけ※'!DR39</f>
        <v>0</v>
      </c>
      <c r="AA89" s="37"/>
      <c r="AB89" s="46">
        <f>'男子エントリーシート　※こちらに貼りつけ※'!EE39</f>
        <v>0</v>
      </c>
      <c r="AC89" s="49">
        <f>'男子エントリーシート　※こちらに貼りつけ※'!ED39</f>
        <v>0</v>
      </c>
      <c r="AD89" s="50">
        <f>'男子エントリーシート　※こちらに貼りつけ※'!EF39</f>
        <v>0</v>
      </c>
      <c r="AE89" s="50">
        <f>'男子エントリーシート　※こちらに貼りつけ※'!EG39</f>
        <v>0</v>
      </c>
      <c r="AF89" s="51"/>
      <c r="AG89" s="35"/>
      <c r="AH89" s="66"/>
      <c r="AI89" s="68"/>
      <c r="AJ89" s="67"/>
      <c r="AK89" s="67"/>
      <c r="AL89" s="37"/>
      <c r="AM89" s="37"/>
      <c r="AN89" s="37"/>
      <c r="AO89" s="45"/>
      <c r="AP89" s="51"/>
      <c r="AQ89" s="37"/>
      <c r="AR89" s="37"/>
      <c r="AS89" s="37"/>
      <c r="AT89" s="45"/>
      <c r="AU89" s="51"/>
      <c r="AV89" s="35"/>
    </row>
    <row r="90" spans="1:48" s="38" customFormat="1" ht="31.5" customHeight="1">
      <c r="A90" s="35"/>
      <c r="B90" s="46">
        <f>'男子エントリーシート　※こちらに貼りつけ※'!BG94</f>
        <v>0</v>
      </c>
      <c r="C90" s="49">
        <f>'男子エントリーシート　※こちらに貼りつけ※'!BF94</f>
        <v>0</v>
      </c>
      <c r="D90" s="50">
        <f>'男子エントリーシート　※こちらに貼りつけ※'!BH94</f>
        <v>0</v>
      </c>
      <c r="E90" s="50">
        <f>'男子エントリーシート　※こちらに貼りつけ※'!BI94</f>
        <v>0</v>
      </c>
      <c r="F90" s="35"/>
      <c r="G90" s="46">
        <f>'男子エントリーシート　※こちらに貼りつけ※'!BV94</f>
        <v>0</v>
      </c>
      <c r="H90" s="49">
        <f>'男子エントリーシート　※こちらに貼りつけ※'!BU94</f>
        <v>0</v>
      </c>
      <c r="I90" s="50">
        <f>'男子エントリーシート　※こちらに貼りつけ※'!BW94</f>
        <v>0</v>
      </c>
      <c r="J90" s="50">
        <f>'男子エントリーシート　※こちらに貼りつけ※'!BX94</f>
        <v>0</v>
      </c>
      <c r="K90" s="35"/>
      <c r="L90" s="58">
        <f>'男子エントリーシート　※こちらに貼りつけ※'!CK94</f>
        <v>0</v>
      </c>
      <c r="M90" s="62">
        <f>'男子エントリーシート　※こちらに貼りつけ※'!CJ94</f>
        <v>0</v>
      </c>
      <c r="N90" s="63">
        <f>'男子エントリーシート　※こちらに貼りつけ※'!CL94</f>
        <v>0</v>
      </c>
      <c r="O90" s="63">
        <f>'男子エントリーシート　※こちらに貼りつけ※'!CM94</f>
        <v>0</v>
      </c>
      <c r="P90" s="35"/>
      <c r="Q90" s="35"/>
      <c r="R90" s="46">
        <f>'男子エントリーシート　※こちらに貼りつけ※'!DA40</f>
        <v>0</v>
      </c>
      <c r="S90" s="49">
        <f>'男子エントリーシート　※こちらに貼りつけ※'!CZ40</f>
        <v>0</v>
      </c>
      <c r="T90" s="50">
        <f>'男子エントリーシート　※こちらに貼りつけ※'!DB40</f>
        <v>0</v>
      </c>
      <c r="U90" s="50">
        <f>'男子エントリーシート　※こちらに貼りつけ※'!DC40</f>
        <v>0</v>
      </c>
      <c r="V90" s="35"/>
      <c r="W90" s="46">
        <f>'男子エントリーシート　※こちらに貼りつけ※'!DP40</f>
        <v>0</v>
      </c>
      <c r="X90" s="60">
        <f>'男子エントリーシート　※こちらに貼りつけ※'!DO40</f>
        <v>0</v>
      </c>
      <c r="Y90" s="60">
        <f>'男子エントリーシート　※こちらに貼りつけ※'!DQ40</f>
        <v>0</v>
      </c>
      <c r="Z90" s="60">
        <f>'男子エントリーシート　※こちらに貼りつけ※'!DR40</f>
        <v>0</v>
      </c>
      <c r="AA90" s="37"/>
      <c r="AB90" s="46">
        <f>'男子エントリーシート　※こちらに貼りつけ※'!EE40</f>
        <v>0</v>
      </c>
      <c r="AC90" s="49">
        <f>'男子エントリーシート　※こちらに貼りつけ※'!ED40</f>
        <v>0</v>
      </c>
      <c r="AD90" s="50">
        <f>'男子エントリーシート　※こちらに貼りつけ※'!EF40</f>
        <v>0</v>
      </c>
      <c r="AE90" s="50">
        <f>'男子エントリーシート　※こちらに貼りつけ※'!EG40</f>
        <v>0</v>
      </c>
      <c r="AF90" s="51"/>
      <c r="AG90" s="35"/>
      <c r="AH90" s="66"/>
      <c r="AI90" s="68"/>
      <c r="AJ90" s="67"/>
      <c r="AK90" s="67"/>
      <c r="AL90" s="37"/>
      <c r="AM90" s="51"/>
      <c r="AN90" s="51"/>
      <c r="AO90" s="45"/>
      <c r="AP90" s="51"/>
      <c r="AQ90" s="37"/>
      <c r="AR90" s="51"/>
      <c r="AS90" s="51"/>
      <c r="AT90" s="45"/>
      <c r="AU90" s="51"/>
      <c r="AV90" s="35"/>
    </row>
    <row r="91" spans="1:48" s="38" customFormat="1" ht="31.5" customHeight="1">
      <c r="A91" s="35"/>
      <c r="B91" s="46">
        <f>'男子エントリーシート　※こちらに貼りつけ※'!BG95</f>
        <v>0</v>
      </c>
      <c r="C91" s="49">
        <f>'男子エントリーシート　※こちらに貼りつけ※'!BF95</f>
        <v>0</v>
      </c>
      <c r="D91" s="50">
        <f>'男子エントリーシート　※こちらに貼りつけ※'!BH95</f>
        <v>0</v>
      </c>
      <c r="E91" s="50">
        <f>'男子エントリーシート　※こちらに貼りつけ※'!BI95</f>
        <v>0</v>
      </c>
      <c r="F91" s="35"/>
      <c r="G91" s="46">
        <f>'男子エントリーシート　※こちらに貼りつけ※'!BV95</f>
        <v>0</v>
      </c>
      <c r="H91" s="49">
        <f>'男子エントリーシート　※こちらに貼りつけ※'!BU95</f>
        <v>0</v>
      </c>
      <c r="I91" s="50">
        <f>'男子エントリーシート　※こちらに貼りつけ※'!BW95</f>
        <v>0</v>
      </c>
      <c r="J91" s="50">
        <f>'男子エントリーシート　※こちらに貼りつけ※'!BX95</f>
        <v>0</v>
      </c>
      <c r="K91" s="35"/>
      <c r="L91" s="58">
        <f>'男子エントリーシート　※こちらに貼りつけ※'!CK95</f>
        <v>0</v>
      </c>
      <c r="M91" s="62">
        <f>'男子エントリーシート　※こちらに貼りつけ※'!CJ95</f>
        <v>0</v>
      </c>
      <c r="N91" s="63">
        <f>'男子エントリーシート　※こちらに貼りつけ※'!CL95</f>
        <v>0</v>
      </c>
      <c r="O91" s="63">
        <f>'男子エントリーシート　※こちらに貼りつけ※'!CM95</f>
        <v>0</v>
      </c>
      <c r="P91" s="35"/>
      <c r="Q91" s="35"/>
      <c r="R91" s="46">
        <f>'男子エントリーシート　※こちらに貼りつけ※'!DA41</f>
        <v>0</v>
      </c>
      <c r="S91" s="49">
        <f>'男子エントリーシート　※こちらに貼りつけ※'!CZ41</f>
        <v>0</v>
      </c>
      <c r="T91" s="50">
        <f>'男子エントリーシート　※こちらに貼りつけ※'!DB41</f>
        <v>0</v>
      </c>
      <c r="U91" s="50">
        <f>'男子エントリーシート　※こちらに貼りつけ※'!DC41</f>
        <v>0</v>
      </c>
      <c r="V91" s="35"/>
      <c r="W91" s="46">
        <f>'男子エントリーシート　※こちらに貼りつけ※'!DP41</f>
        <v>0</v>
      </c>
      <c r="X91" s="60">
        <f>'男子エントリーシート　※こちらに貼りつけ※'!DO41</f>
        <v>0</v>
      </c>
      <c r="Y91" s="60">
        <f>'男子エントリーシート　※こちらに貼りつけ※'!DQ41</f>
        <v>0</v>
      </c>
      <c r="Z91" s="60">
        <f>'男子エントリーシート　※こちらに貼りつけ※'!DR41</f>
        <v>0</v>
      </c>
      <c r="AA91" s="37"/>
      <c r="AB91" s="46">
        <f>'男子エントリーシート　※こちらに貼りつけ※'!EE41</f>
        <v>0</v>
      </c>
      <c r="AC91" s="49">
        <f>'男子エントリーシート　※こちらに貼りつけ※'!ED41</f>
        <v>0</v>
      </c>
      <c r="AD91" s="50">
        <f>'男子エントリーシート　※こちらに貼りつけ※'!EF41</f>
        <v>0</v>
      </c>
      <c r="AE91" s="50">
        <f>'男子エントリーシート　※こちらに貼りつけ※'!EG41</f>
        <v>0</v>
      </c>
      <c r="AF91" s="51"/>
      <c r="AG91" s="35"/>
      <c r="AH91" s="66"/>
      <c r="AI91" s="68"/>
      <c r="AJ91" s="67"/>
      <c r="AK91" s="67"/>
      <c r="AL91" s="37"/>
      <c r="AM91" s="37"/>
      <c r="AN91" s="37"/>
      <c r="AO91" s="45"/>
      <c r="AP91" s="51"/>
      <c r="AQ91" s="37"/>
      <c r="AR91" s="37"/>
      <c r="AS91" s="37"/>
      <c r="AT91" s="45"/>
      <c r="AU91" s="51"/>
      <c r="AV91" s="35"/>
    </row>
    <row r="92" spans="1:48" s="38" customFormat="1" ht="31.5" customHeight="1">
      <c r="A92" s="35"/>
      <c r="B92" s="46">
        <f>'男子エントリーシート　※こちらに貼りつけ※'!BG96</f>
        <v>0</v>
      </c>
      <c r="C92" s="49">
        <f>'男子エントリーシート　※こちらに貼りつけ※'!BF96</f>
        <v>0</v>
      </c>
      <c r="D92" s="50">
        <f>'男子エントリーシート　※こちらに貼りつけ※'!BH96</f>
        <v>0</v>
      </c>
      <c r="E92" s="50">
        <f>'男子エントリーシート　※こちらに貼りつけ※'!BI96</f>
        <v>0</v>
      </c>
      <c r="F92" s="35"/>
      <c r="G92" s="46">
        <f>'男子エントリーシート　※こちらに貼りつけ※'!BV96</f>
        <v>0</v>
      </c>
      <c r="H92" s="49">
        <f>'男子エントリーシート　※こちらに貼りつけ※'!BU96</f>
        <v>0</v>
      </c>
      <c r="I92" s="50">
        <f>'男子エントリーシート　※こちらに貼りつけ※'!BW96</f>
        <v>0</v>
      </c>
      <c r="J92" s="50">
        <f>'男子エントリーシート　※こちらに貼りつけ※'!BX96</f>
        <v>0</v>
      </c>
      <c r="K92" s="35"/>
      <c r="L92" s="58">
        <f>'男子エントリーシート　※こちらに貼りつけ※'!CK96</f>
        <v>0</v>
      </c>
      <c r="M92" s="62">
        <f>'男子エントリーシート　※こちらに貼りつけ※'!CJ96</f>
        <v>0</v>
      </c>
      <c r="N92" s="63">
        <f>'男子エントリーシート　※こちらに貼りつけ※'!CL96</f>
        <v>0</v>
      </c>
      <c r="O92" s="63">
        <f>'男子エントリーシート　※こちらに貼りつけ※'!CM96</f>
        <v>0</v>
      </c>
      <c r="P92" s="35"/>
      <c r="Q92" s="35"/>
      <c r="R92" s="46">
        <f>'男子エントリーシート　※こちらに貼りつけ※'!DA42</f>
        <v>0</v>
      </c>
      <c r="S92" s="49">
        <f>'男子エントリーシート　※こちらに貼りつけ※'!CZ42</f>
        <v>0</v>
      </c>
      <c r="T92" s="50">
        <f>'男子エントリーシート　※こちらに貼りつけ※'!DB42</f>
        <v>0</v>
      </c>
      <c r="U92" s="50">
        <f>'男子エントリーシート　※こちらに貼りつけ※'!DC42</f>
        <v>0</v>
      </c>
      <c r="V92" s="35"/>
      <c r="W92" s="46">
        <f>'男子エントリーシート　※こちらに貼りつけ※'!DP42</f>
        <v>0</v>
      </c>
      <c r="X92" s="60">
        <f>'男子エントリーシート　※こちらに貼りつけ※'!DO42</f>
        <v>0</v>
      </c>
      <c r="Y92" s="60">
        <f>'男子エントリーシート　※こちらに貼りつけ※'!DQ42</f>
        <v>0</v>
      </c>
      <c r="Z92" s="60">
        <f>'男子エントリーシート　※こちらに貼りつけ※'!DR42</f>
        <v>0</v>
      </c>
      <c r="AA92" s="37"/>
      <c r="AB92" s="46">
        <f>'男子エントリーシート　※こちらに貼りつけ※'!EE42</f>
        <v>0</v>
      </c>
      <c r="AC92" s="49">
        <f>'男子エントリーシート　※こちらに貼りつけ※'!ED42</f>
        <v>0</v>
      </c>
      <c r="AD92" s="50">
        <f>'男子エントリーシート　※こちらに貼りつけ※'!EF42</f>
        <v>0</v>
      </c>
      <c r="AE92" s="50">
        <f>'男子エントリーシート　※こちらに貼りつけ※'!EG42</f>
        <v>0</v>
      </c>
      <c r="AF92" s="51"/>
      <c r="AG92" s="35"/>
      <c r="AH92" s="66"/>
      <c r="AI92" s="68"/>
      <c r="AJ92" s="67"/>
      <c r="AK92" s="67"/>
      <c r="AL92" s="37"/>
      <c r="AM92" s="51"/>
      <c r="AN92" s="51"/>
      <c r="AO92" s="45"/>
      <c r="AP92" s="51"/>
      <c r="AQ92" s="37"/>
      <c r="AR92" s="51"/>
      <c r="AS92" s="51"/>
      <c r="AT92" s="45"/>
      <c r="AU92" s="51"/>
      <c r="AV92" s="35"/>
    </row>
    <row r="93" spans="1:48" s="38" customFormat="1" ht="31.5" customHeight="1">
      <c r="A93" s="35"/>
      <c r="B93" s="46">
        <f>'男子エントリーシート　※こちらに貼りつけ※'!BG97</f>
        <v>0</v>
      </c>
      <c r="C93" s="49">
        <f>'男子エントリーシート　※こちらに貼りつけ※'!BF97</f>
        <v>0</v>
      </c>
      <c r="D93" s="50">
        <f>'男子エントリーシート　※こちらに貼りつけ※'!BH97</f>
        <v>0</v>
      </c>
      <c r="E93" s="50">
        <f>'男子エントリーシート　※こちらに貼りつけ※'!BI97</f>
        <v>0</v>
      </c>
      <c r="F93" s="35"/>
      <c r="G93" s="46">
        <f>'男子エントリーシート　※こちらに貼りつけ※'!BV97</f>
        <v>0</v>
      </c>
      <c r="H93" s="49">
        <f>'男子エントリーシート　※こちらに貼りつけ※'!BU97</f>
        <v>0</v>
      </c>
      <c r="I93" s="50">
        <f>'男子エントリーシート　※こちらに貼りつけ※'!BW97</f>
        <v>0</v>
      </c>
      <c r="J93" s="50">
        <f>'男子エントリーシート　※こちらに貼りつけ※'!BX97</f>
        <v>0</v>
      </c>
      <c r="K93" s="35"/>
      <c r="L93" s="58">
        <f>'男子エントリーシート　※こちらに貼りつけ※'!CK97</f>
        <v>0</v>
      </c>
      <c r="M93" s="62">
        <f>'男子エントリーシート　※こちらに貼りつけ※'!CJ97</f>
        <v>0</v>
      </c>
      <c r="N93" s="63">
        <f>'男子エントリーシート　※こちらに貼りつけ※'!CL97</f>
        <v>0</v>
      </c>
      <c r="O93" s="63">
        <f>'男子エントリーシート　※こちらに貼りつけ※'!CM97</f>
        <v>0</v>
      </c>
      <c r="P93" s="35"/>
      <c r="Q93" s="35"/>
      <c r="R93" s="46">
        <f>'男子エントリーシート　※こちらに貼りつけ※'!DA43</f>
        <v>0</v>
      </c>
      <c r="S93" s="49">
        <f>'男子エントリーシート　※こちらに貼りつけ※'!CZ43</f>
        <v>0</v>
      </c>
      <c r="T93" s="50">
        <f>'男子エントリーシート　※こちらに貼りつけ※'!DB43</f>
        <v>0</v>
      </c>
      <c r="U93" s="50">
        <f>'男子エントリーシート　※こちらに貼りつけ※'!DC43</f>
        <v>0</v>
      </c>
      <c r="V93" s="35"/>
      <c r="W93" s="46">
        <f>'男子エントリーシート　※こちらに貼りつけ※'!DP43</f>
        <v>0</v>
      </c>
      <c r="X93" s="60">
        <f>'男子エントリーシート　※こちらに貼りつけ※'!DO43</f>
        <v>0</v>
      </c>
      <c r="Y93" s="60">
        <f>'男子エントリーシート　※こちらに貼りつけ※'!DQ43</f>
        <v>0</v>
      </c>
      <c r="Z93" s="60">
        <f>'男子エントリーシート　※こちらに貼りつけ※'!DR43</f>
        <v>0</v>
      </c>
      <c r="AA93" s="37"/>
      <c r="AB93" s="46">
        <f>'男子エントリーシート　※こちらに貼りつけ※'!EE43</f>
        <v>0</v>
      </c>
      <c r="AC93" s="49">
        <f>'男子エントリーシート　※こちらに貼りつけ※'!ED43</f>
        <v>0</v>
      </c>
      <c r="AD93" s="50">
        <f>'男子エントリーシート　※こちらに貼りつけ※'!EF43</f>
        <v>0</v>
      </c>
      <c r="AE93" s="50">
        <f>'男子エントリーシート　※こちらに貼りつけ※'!EG43</f>
        <v>0</v>
      </c>
      <c r="AF93" s="51"/>
      <c r="AG93" s="35"/>
      <c r="AH93" s="66"/>
      <c r="AI93" s="68"/>
      <c r="AJ93" s="67"/>
      <c r="AK93" s="67"/>
      <c r="AL93" s="37"/>
      <c r="AM93" s="37"/>
      <c r="AN93" s="37"/>
      <c r="AO93" s="45"/>
      <c r="AP93" s="51"/>
      <c r="AQ93" s="37"/>
      <c r="AR93" s="37"/>
      <c r="AS93" s="37"/>
      <c r="AT93" s="45"/>
      <c r="AU93" s="51"/>
      <c r="AV93" s="35"/>
    </row>
    <row r="94" spans="1:48" s="38" customFormat="1" ht="31.5" customHeight="1">
      <c r="A94" s="35"/>
      <c r="B94" s="46">
        <f>'男子エントリーシート　※こちらに貼りつけ※'!BG98</f>
        <v>0</v>
      </c>
      <c r="C94" s="49">
        <f>'男子エントリーシート　※こちらに貼りつけ※'!BF98</f>
        <v>0</v>
      </c>
      <c r="D94" s="50">
        <f>'男子エントリーシート　※こちらに貼りつけ※'!BH98</f>
        <v>0</v>
      </c>
      <c r="E94" s="50">
        <f>'男子エントリーシート　※こちらに貼りつけ※'!BI98</f>
        <v>0</v>
      </c>
      <c r="F94" s="35"/>
      <c r="G94" s="46">
        <f>'男子エントリーシート　※こちらに貼りつけ※'!BV98</f>
        <v>0</v>
      </c>
      <c r="H94" s="49">
        <f>'男子エントリーシート　※こちらに貼りつけ※'!BU98</f>
        <v>0</v>
      </c>
      <c r="I94" s="50">
        <f>'男子エントリーシート　※こちらに貼りつけ※'!BW98</f>
        <v>0</v>
      </c>
      <c r="J94" s="50">
        <f>'男子エントリーシート　※こちらに貼りつけ※'!BX98</f>
        <v>0</v>
      </c>
      <c r="K94" s="35"/>
      <c r="L94" s="58">
        <f>'男子エントリーシート　※こちらに貼りつけ※'!CK98</f>
        <v>0</v>
      </c>
      <c r="M94" s="62">
        <f>'男子エントリーシート　※こちらに貼りつけ※'!CJ98</f>
        <v>0</v>
      </c>
      <c r="N94" s="63">
        <f>'男子エントリーシート　※こちらに貼りつけ※'!CL98</f>
        <v>0</v>
      </c>
      <c r="O94" s="63">
        <f>'男子エントリーシート　※こちらに貼りつけ※'!CM98</f>
        <v>0</v>
      </c>
      <c r="P94" s="35"/>
      <c r="Q94" s="35"/>
      <c r="R94" s="46">
        <f>'男子エントリーシート　※こちらに貼りつけ※'!DA44</f>
        <v>0</v>
      </c>
      <c r="S94" s="49">
        <f>'男子エントリーシート　※こちらに貼りつけ※'!CZ44</f>
        <v>0</v>
      </c>
      <c r="T94" s="50">
        <f>'男子エントリーシート　※こちらに貼りつけ※'!DB44</f>
        <v>0</v>
      </c>
      <c r="U94" s="50">
        <f>'男子エントリーシート　※こちらに貼りつけ※'!DC44</f>
        <v>0</v>
      </c>
      <c r="V94" s="35"/>
      <c r="W94" s="46">
        <f>'男子エントリーシート　※こちらに貼りつけ※'!DP44</f>
        <v>0</v>
      </c>
      <c r="X94" s="60">
        <f>'男子エントリーシート　※こちらに貼りつけ※'!DO44</f>
        <v>0</v>
      </c>
      <c r="Y94" s="60">
        <f>'男子エントリーシート　※こちらに貼りつけ※'!DQ44</f>
        <v>0</v>
      </c>
      <c r="Z94" s="60">
        <f>'男子エントリーシート　※こちらに貼りつけ※'!DR44</f>
        <v>0</v>
      </c>
      <c r="AA94" s="37"/>
      <c r="AB94" s="46">
        <f>'男子エントリーシート　※こちらに貼りつけ※'!EE44</f>
        <v>0</v>
      </c>
      <c r="AC94" s="49">
        <f>'男子エントリーシート　※こちらに貼りつけ※'!ED44</f>
        <v>0</v>
      </c>
      <c r="AD94" s="50">
        <f>'男子エントリーシート　※こちらに貼りつけ※'!EF44</f>
        <v>0</v>
      </c>
      <c r="AE94" s="50">
        <f>'男子エントリーシート　※こちらに貼りつけ※'!EG44</f>
        <v>0</v>
      </c>
      <c r="AF94" s="51"/>
      <c r="AG94" s="35"/>
      <c r="AH94" s="66"/>
      <c r="AI94" s="68"/>
      <c r="AJ94" s="67"/>
      <c r="AK94" s="67"/>
      <c r="AL94" s="37"/>
      <c r="AM94" s="51"/>
      <c r="AN94" s="51"/>
      <c r="AO94" s="45"/>
      <c r="AP94" s="51"/>
      <c r="AQ94" s="37"/>
      <c r="AR94" s="51"/>
      <c r="AS94" s="51"/>
      <c r="AT94" s="45"/>
      <c r="AU94" s="51"/>
      <c r="AV94" s="35"/>
    </row>
    <row r="95" spans="1:48" s="38" customFormat="1" ht="31.5" customHeight="1">
      <c r="A95" s="35"/>
      <c r="B95" s="46">
        <f>'男子エントリーシート　※こちらに貼りつけ※'!BG99</f>
        <v>0</v>
      </c>
      <c r="C95" s="49">
        <f>'男子エントリーシート　※こちらに貼りつけ※'!BF99</f>
        <v>0</v>
      </c>
      <c r="D95" s="50">
        <f>'男子エントリーシート　※こちらに貼りつけ※'!BH99</f>
        <v>0</v>
      </c>
      <c r="E95" s="50">
        <f>'男子エントリーシート　※こちらに貼りつけ※'!BI99</f>
        <v>0</v>
      </c>
      <c r="F95" s="35"/>
      <c r="G95" s="46">
        <f>'男子エントリーシート　※こちらに貼りつけ※'!BV99</f>
        <v>0</v>
      </c>
      <c r="H95" s="49">
        <f>'男子エントリーシート　※こちらに貼りつけ※'!BU99</f>
        <v>0</v>
      </c>
      <c r="I95" s="50">
        <f>'男子エントリーシート　※こちらに貼りつけ※'!BW99</f>
        <v>0</v>
      </c>
      <c r="J95" s="50">
        <f>'男子エントリーシート　※こちらに貼りつけ※'!BX99</f>
        <v>0</v>
      </c>
      <c r="K95" s="35"/>
      <c r="L95" s="58">
        <f>'男子エントリーシート　※こちらに貼りつけ※'!CK99</f>
        <v>0</v>
      </c>
      <c r="M95" s="62">
        <f>'男子エントリーシート　※こちらに貼りつけ※'!CJ99</f>
        <v>0</v>
      </c>
      <c r="N95" s="63">
        <f>'男子エントリーシート　※こちらに貼りつけ※'!CL99</f>
        <v>0</v>
      </c>
      <c r="O95" s="63">
        <f>'男子エントリーシート　※こちらに貼りつけ※'!CM99</f>
        <v>0</v>
      </c>
      <c r="P95" s="35"/>
      <c r="Q95" s="35"/>
      <c r="R95" s="46">
        <f>'男子エントリーシート　※こちらに貼りつけ※'!DA45</f>
        <v>0</v>
      </c>
      <c r="S95" s="49">
        <f>'男子エントリーシート　※こちらに貼りつけ※'!CZ45</f>
        <v>0</v>
      </c>
      <c r="T95" s="50">
        <f>'男子エントリーシート　※こちらに貼りつけ※'!DB45</f>
        <v>0</v>
      </c>
      <c r="U95" s="50">
        <f>'男子エントリーシート　※こちらに貼りつけ※'!DC45</f>
        <v>0</v>
      </c>
      <c r="V95" s="35"/>
      <c r="W95" s="46">
        <f>'男子エントリーシート　※こちらに貼りつけ※'!DP45</f>
        <v>0</v>
      </c>
      <c r="X95" s="60">
        <f>'男子エントリーシート　※こちらに貼りつけ※'!DO45</f>
        <v>0</v>
      </c>
      <c r="Y95" s="60">
        <f>'男子エントリーシート　※こちらに貼りつけ※'!DQ45</f>
        <v>0</v>
      </c>
      <c r="Z95" s="60">
        <f>'男子エントリーシート　※こちらに貼りつけ※'!DR45</f>
        <v>0</v>
      </c>
      <c r="AA95" s="37"/>
      <c r="AB95" s="46">
        <f>'男子エントリーシート　※こちらに貼りつけ※'!EE45</f>
        <v>0</v>
      </c>
      <c r="AC95" s="49">
        <f>'男子エントリーシート　※こちらに貼りつけ※'!ED45</f>
        <v>0</v>
      </c>
      <c r="AD95" s="50">
        <f>'男子エントリーシート　※こちらに貼りつけ※'!EF45</f>
        <v>0</v>
      </c>
      <c r="AE95" s="50">
        <f>'男子エントリーシート　※こちらに貼りつけ※'!EG45</f>
        <v>0</v>
      </c>
      <c r="AF95" s="51"/>
      <c r="AG95" s="35"/>
      <c r="AH95" s="66"/>
      <c r="AI95" s="68"/>
      <c r="AJ95" s="67"/>
      <c r="AK95" s="67"/>
      <c r="AL95" s="37"/>
      <c r="AM95" s="51"/>
      <c r="AN95" s="51"/>
      <c r="AO95" s="45"/>
      <c r="AP95" s="51"/>
      <c r="AQ95" s="37"/>
      <c r="AR95" s="51"/>
      <c r="AS95" s="51"/>
      <c r="AT95" s="45"/>
      <c r="AU95" s="51"/>
      <c r="AV95" s="35"/>
    </row>
    <row r="96" spans="1:48" s="38" customFormat="1" ht="31.5" customHeight="1">
      <c r="A96" s="35"/>
      <c r="B96" s="46">
        <f>'男子エントリーシート　※こちらに貼りつけ※'!BG100</f>
        <v>0</v>
      </c>
      <c r="C96" s="49">
        <f>'男子エントリーシート　※こちらに貼りつけ※'!BF100</f>
        <v>0</v>
      </c>
      <c r="D96" s="50">
        <f>'男子エントリーシート　※こちらに貼りつけ※'!BH100</f>
        <v>0</v>
      </c>
      <c r="E96" s="50">
        <f>'男子エントリーシート　※こちらに貼りつけ※'!BI100</f>
        <v>0</v>
      </c>
      <c r="F96" s="35"/>
      <c r="G96" s="46">
        <f>'男子エントリーシート　※こちらに貼りつけ※'!BV100</f>
        <v>0</v>
      </c>
      <c r="H96" s="49">
        <f>'男子エントリーシート　※こちらに貼りつけ※'!BU100</f>
        <v>0</v>
      </c>
      <c r="I96" s="50">
        <f>'男子エントリーシート　※こちらに貼りつけ※'!BW100</f>
        <v>0</v>
      </c>
      <c r="J96" s="50">
        <f>'男子エントリーシート　※こちらに貼りつけ※'!BX100</f>
        <v>0</v>
      </c>
      <c r="K96" s="35"/>
      <c r="L96" s="58">
        <f>'男子エントリーシート　※こちらに貼りつけ※'!CK100</f>
        <v>0</v>
      </c>
      <c r="M96" s="62">
        <f>'男子エントリーシート　※こちらに貼りつけ※'!CJ100</f>
        <v>0</v>
      </c>
      <c r="N96" s="63">
        <f>'男子エントリーシート　※こちらに貼りつけ※'!CL100</f>
        <v>0</v>
      </c>
      <c r="O96" s="63">
        <f>'男子エントリーシート　※こちらに貼りつけ※'!CM100</f>
        <v>0</v>
      </c>
      <c r="P96" s="35"/>
      <c r="Q96" s="35"/>
      <c r="R96" s="46">
        <f>'男子エントリーシート　※こちらに貼りつけ※'!DA46</f>
        <v>0</v>
      </c>
      <c r="S96" s="49">
        <f>'男子エントリーシート　※こちらに貼りつけ※'!CZ46</f>
        <v>0</v>
      </c>
      <c r="T96" s="50">
        <f>'男子エントリーシート　※こちらに貼りつけ※'!DB46</f>
        <v>0</v>
      </c>
      <c r="U96" s="50">
        <f>'男子エントリーシート　※こちらに貼りつけ※'!DC46</f>
        <v>0</v>
      </c>
      <c r="V96" s="35"/>
      <c r="W96" s="46">
        <f>'男子エントリーシート　※こちらに貼りつけ※'!DP46</f>
        <v>0</v>
      </c>
      <c r="X96" s="60">
        <f>'男子エントリーシート　※こちらに貼りつけ※'!DO46</f>
        <v>0</v>
      </c>
      <c r="Y96" s="60">
        <f>'男子エントリーシート　※こちらに貼りつけ※'!DQ46</f>
        <v>0</v>
      </c>
      <c r="Z96" s="60">
        <f>'男子エントリーシート　※こちらに貼りつけ※'!DR46</f>
        <v>0</v>
      </c>
      <c r="AA96" s="37"/>
      <c r="AB96" s="46">
        <f>'男子エントリーシート　※こちらに貼りつけ※'!EE46</f>
        <v>0</v>
      </c>
      <c r="AC96" s="49">
        <f>'男子エントリーシート　※こちらに貼りつけ※'!ED46</f>
        <v>0</v>
      </c>
      <c r="AD96" s="50">
        <f>'男子エントリーシート　※こちらに貼りつけ※'!EF46</f>
        <v>0</v>
      </c>
      <c r="AE96" s="50">
        <f>'男子エントリーシート　※こちらに貼りつけ※'!EG46</f>
        <v>0</v>
      </c>
      <c r="AF96" s="51"/>
      <c r="AG96" s="35"/>
      <c r="AH96" s="66"/>
      <c r="AI96" s="68"/>
      <c r="AJ96" s="67"/>
      <c r="AK96" s="67"/>
      <c r="AL96" s="37"/>
      <c r="AM96" s="51"/>
      <c r="AN96" s="51"/>
      <c r="AO96" s="45"/>
      <c r="AP96" s="51"/>
      <c r="AQ96" s="37"/>
      <c r="AR96" s="51"/>
      <c r="AS96" s="51"/>
      <c r="AT96" s="45"/>
      <c r="AU96" s="51"/>
      <c r="AV96" s="35"/>
    </row>
    <row r="97" spans="1:48" s="38" customFormat="1" ht="31.5" customHeight="1">
      <c r="A97" s="35"/>
      <c r="B97" s="46">
        <f>'男子エントリーシート　※こちらに貼りつけ※'!BG101</f>
        <v>0</v>
      </c>
      <c r="C97" s="49">
        <f>'男子エントリーシート　※こちらに貼りつけ※'!BF101</f>
        <v>0</v>
      </c>
      <c r="D97" s="50">
        <f>'男子エントリーシート　※こちらに貼りつけ※'!BH101</f>
        <v>0</v>
      </c>
      <c r="E97" s="50">
        <f>'男子エントリーシート　※こちらに貼りつけ※'!BI101</f>
        <v>0</v>
      </c>
      <c r="F97" s="35"/>
      <c r="G97" s="46">
        <f>'男子エントリーシート　※こちらに貼りつけ※'!BV101</f>
        <v>0</v>
      </c>
      <c r="H97" s="49">
        <f>'男子エントリーシート　※こちらに貼りつけ※'!BU101</f>
        <v>0</v>
      </c>
      <c r="I97" s="50">
        <f>'男子エントリーシート　※こちらに貼りつけ※'!BW101</f>
        <v>0</v>
      </c>
      <c r="J97" s="50">
        <f>'男子エントリーシート　※こちらに貼りつけ※'!BX101</f>
        <v>0</v>
      </c>
      <c r="K97" s="35"/>
      <c r="L97" s="58">
        <f>'男子エントリーシート　※こちらに貼りつけ※'!CK101</f>
        <v>0</v>
      </c>
      <c r="M97" s="62">
        <f>'男子エントリーシート　※こちらに貼りつけ※'!CJ101</f>
        <v>0</v>
      </c>
      <c r="N97" s="63">
        <f>'男子エントリーシート　※こちらに貼りつけ※'!CL101</f>
        <v>0</v>
      </c>
      <c r="O97" s="63">
        <f>'男子エントリーシート　※こちらに貼りつけ※'!CM101</f>
        <v>0</v>
      </c>
      <c r="P97" s="35"/>
      <c r="Q97" s="35"/>
      <c r="R97" s="46">
        <f>'男子エントリーシート　※こちらに貼りつけ※'!DA47</f>
        <v>0</v>
      </c>
      <c r="S97" s="49">
        <f>'男子エントリーシート　※こちらに貼りつけ※'!CZ47</f>
        <v>0</v>
      </c>
      <c r="T97" s="50">
        <f>'男子エントリーシート　※こちらに貼りつけ※'!DB47</f>
        <v>0</v>
      </c>
      <c r="U97" s="50">
        <f>'男子エントリーシート　※こちらに貼りつけ※'!DC47</f>
        <v>0</v>
      </c>
      <c r="V97" s="35"/>
      <c r="W97" s="46">
        <f>'男子エントリーシート　※こちらに貼りつけ※'!DP47</f>
        <v>0</v>
      </c>
      <c r="X97" s="60">
        <f>'男子エントリーシート　※こちらに貼りつけ※'!DO47</f>
        <v>0</v>
      </c>
      <c r="Y97" s="60">
        <f>'男子エントリーシート　※こちらに貼りつけ※'!DQ47</f>
        <v>0</v>
      </c>
      <c r="Z97" s="60">
        <f>'男子エントリーシート　※こちらに貼りつけ※'!DR47</f>
        <v>0</v>
      </c>
      <c r="AA97" s="37"/>
      <c r="AB97" s="46">
        <f>'男子エントリーシート　※こちらに貼りつけ※'!EE47</f>
        <v>0</v>
      </c>
      <c r="AC97" s="49">
        <f>'男子エントリーシート　※こちらに貼りつけ※'!ED47</f>
        <v>0</v>
      </c>
      <c r="AD97" s="50">
        <f>'男子エントリーシート　※こちらに貼りつけ※'!EF47</f>
        <v>0</v>
      </c>
      <c r="AE97" s="50">
        <f>'男子エントリーシート　※こちらに貼りつけ※'!EG47</f>
        <v>0</v>
      </c>
      <c r="AF97" s="51"/>
      <c r="AG97" s="35"/>
      <c r="AH97" s="66"/>
      <c r="AI97" s="68"/>
      <c r="AJ97" s="67"/>
      <c r="AK97" s="67"/>
      <c r="AL97" s="37"/>
      <c r="AM97" s="51"/>
      <c r="AN97" s="51"/>
      <c r="AO97" s="45"/>
      <c r="AP97" s="51"/>
      <c r="AQ97" s="37"/>
      <c r="AR97" s="51"/>
      <c r="AS97" s="51"/>
      <c r="AT97" s="45"/>
      <c r="AU97" s="51"/>
      <c r="AV97" s="35"/>
    </row>
    <row r="98" spans="1:48" s="38" customFormat="1" ht="31.5" customHeight="1">
      <c r="A98" s="35"/>
      <c r="B98" s="46">
        <f>'男子エントリーシート　※こちらに貼りつけ※'!BG102</f>
        <v>0</v>
      </c>
      <c r="C98" s="49">
        <f>'男子エントリーシート　※こちらに貼りつけ※'!BF102</f>
        <v>0</v>
      </c>
      <c r="D98" s="50">
        <f>'男子エントリーシート　※こちらに貼りつけ※'!BH102</f>
        <v>0</v>
      </c>
      <c r="E98" s="50">
        <f>'男子エントリーシート　※こちらに貼りつけ※'!BI102</f>
        <v>0</v>
      </c>
      <c r="F98" s="35"/>
      <c r="G98" s="46">
        <f>'男子エントリーシート　※こちらに貼りつけ※'!BV102</f>
        <v>0</v>
      </c>
      <c r="H98" s="49">
        <f>'男子エントリーシート　※こちらに貼りつけ※'!BU102</f>
        <v>0</v>
      </c>
      <c r="I98" s="50">
        <f>'男子エントリーシート　※こちらに貼りつけ※'!BW102</f>
        <v>0</v>
      </c>
      <c r="J98" s="50">
        <f>'男子エントリーシート　※こちらに貼りつけ※'!BX102</f>
        <v>0</v>
      </c>
      <c r="K98" s="35"/>
      <c r="L98" s="58">
        <f>'男子エントリーシート　※こちらに貼りつけ※'!CK102</f>
        <v>0</v>
      </c>
      <c r="M98" s="62">
        <f>'男子エントリーシート　※こちらに貼りつけ※'!CJ102</f>
        <v>0</v>
      </c>
      <c r="N98" s="63">
        <f>'男子エントリーシート　※こちらに貼りつけ※'!CL102</f>
        <v>0</v>
      </c>
      <c r="O98" s="63">
        <f>'男子エントリーシート　※こちらに貼りつけ※'!CM102</f>
        <v>0</v>
      </c>
      <c r="P98" s="35"/>
      <c r="Q98" s="35"/>
      <c r="R98" s="46">
        <f>'男子エントリーシート　※こちらに貼りつけ※'!DA48</f>
        <v>0</v>
      </c>
      <c r="S98" s="49">
        <f>'男子エントリーシート　※こちらに貼りつけ※'!CZ48</f>
        <v>0</v>
      </c>
      <c r="T98" s="50">
        <f>'男子エントリーシート　※こちらに貼りつけ※'!DB48</f>
        <v>0</v>
      </c>
      <c r="U98" s="50">
        <f>'男子エントリーシート　※こちらに貼りつけ※'!DC48</f>
        <v>0</v>
      </c>
      <c r="V98" s="35"/>
      <c r="W98" s="46">
        <f>'男子エントリーシート　※こちらに貼りつけ※'!DP48</f>
        <v>0</v>
      </c>
      <c r="X98" s="60">
        <f>'男子エントリーシート　※こちらに貼りつけ※'!DO48</f>
        <v>0</v>
      </c>
      <c r="Y98" s="60">
        <f>'男子エントリーシート　※こちらに貼りつけ※'!DQ48</f>
        <v>0</v>
      </c>
      <c r="Z98" s="60">
        <f>'男子エントリーシート　※こちらに貼りつけ※'!DR48</f>
        <v>0</v>
      </c>
      <c r="AA98" s="37"/>
      <c r="AB98" s="46">
        <f>'男子エントリーシート　※こちらに貼りつけ※'!EE48</f>
        <v>0</v>
      </c>
      <c r="AC98" s="49">
        <f>'男子エントリーシート　※こちらに貼りつけ※'!ED48</f>
        <v>0</v>
      </c>
      <c r="AD98" s="50">
        <f>'男子エントリーシート　※こちらに貼りつけ※'!EF48</f>
        <v>0</v>
      </c>
      <c r="AE98" s="50">
        <f>'男子エントリーシート　※こちらに貼りつけ※'!EG48</f>
        <v>0</v>
      </c>
      <c r="AF98" s="51"/>
      <c r="AG98" s="35"/>
      <c r="AH98" s="66"/>
      <c r="AI98" s="68"/>
      <c r="AJ98" s="67"/>
      <c r="AK98" s="67"/>
      <c r="AL98" s="37"/>
      <c r="AM98" s="51"/>
      <c r="AN98" s="51"/>
      <c r="AO98" s="45"/>
      <c r="AP98" s="51"/>
      <c r="AQ98" s="37"/>
      <c r="AR98" s="51"/>
      <c r="AS98" s="51"/>
      <c r="AT98" s="45"/>
      <c r="AU98" s="51"/>
      <c r="AV98" s="35"/>
    </row>
    <row r="99" spans="1:48" s="38" customFormat="1" ht="31.5" customHeight="1">
      <c r="A99" s="35"/>
      <c r="B99" s="46">
        <f>'男子エントリーシート　※こちらに貼りつけ※'!BG103</f>
        <v>0</v>
      </c>
      <c r="C99" s="49">
        <f>'男子エントリーシート　※こちらに貼りつけ※'!BF103</f>
        <v>0</v>
      </c>
      <c r="D99" s="50">
        <f>'男子エントリーシート　※こちらに貼りつけ※'!BH103</f>
        <v>0</v>
      </c>
      <c r="E99" s="50">
        <f>'男子エントリーシート　※こちらに貼りつけ※'!BI103</f>
        <v>0</v>
      </c>
      <c r="F99" s="35"/>
      <c r="G99" s="46">
        <f>'男子エントリーシート　※こちらに貼りつけ※'!BV103</f>
        <v>0</v>
      </c>
      <c r="H99" s="49">
        <f>'男子エントリーシート　※こちらに貼りつけ※'!BU103</f>
        <v>0</v>
      </c>
      <c r="I99" s="50">
        <f>'男子エントリーシート　※こちらに貼りつけ※'!BW103</f>
        <v>0</v>
      </c>
      <c r="J99" s="50">
        <f>'男子エントリーシート　※こちらに貼りつけ※'!BX103</f>
        <v>0</v>
      </c>
      <c r="K99" s="35"/>
      <c r="L99" s="58">
        <f>'男子エントリーシート　※こちらに貼りつけ※'!CK103</f>
        <v>0</v>
      </c>
      <c r="M99" s="62">
        <f>'男子エントリーシート　※こちらに貼りつけ※'!CJ103</f>
        <v>0</v>
      </c>
      <c r="N99" s="63">
        <f>'男子エントリーシート　※こちらに貼りつけ※'!CL103</f>
        <v>0</v>
      </c>
      <c r="O99" s="63">
        <f>'男子エントリーシート　※こちらに貼りつけ※'!CM103</f>
        <v>0</v>
      </c>
      <c r="P99" s="35"/>
      <c r="Q99" s="35"/>
      <c r="R99" s="46">
        <f>'男子エントリーシート　※こちらに貼りつけ※'!DA49</f>
        <v>0</v>
      </c>
      <c r="S99" s="49">
        <f>'男子エントリーシート　※こちらに貼りつけ※'!CZ49</f>
        <v>0</v>
      </c>
      <c r="T99" s="50">
        <f>'男子エントリーシート　※こちらに貼りつけ※'!DB49</f>
        <v>0</v>
      </c>
      <c r="U99" s="50">
        <f>'男子エントリーシート　※こちらに貼りつけ※'!DC49</f>
        <v>0</v>
      </c>
      <c r="V99" s="35"/>
      <c r="W99" s="46">
        <f>'男子エントリーシート　※こちらに貼りつけ※'!DP49</f>
        <v>0</v>
      </c>
      <c r="X99" s="60">
        <f>'男子エントリーシート　※こちらに貼りつけ※'!DO49</f>
        <v>0</v>
      </c>
      <c r="Y99" s="60">
        <f>'男子エントリーシート　※こちらに貼りつけ※'!DQ49</f>
        <v>0</v>
      </c>
      <c r="Z99" s="60">
        <f>'男子エントリーシート　※こちらに貼りつけ※'!DR49</f>
        <v>0</v>
      </c>
      <c r="AA99" s="37"/>
      <c r="AB99" s="46">
        <f>'男子エントリーシート　※こちらに貼りつけ※'!EE49</f>
        <v>0</v>
      </c>
      <c r="AC99" s="49">
        <f>'男子エントリーシート　※こちらに貼りつけ※'!ED49</f>
        <v>0</v>
      </c>
      <c r="AD99" s="50">
        <f>'男子エントリーシート　※こちらに貼りつけ※'!EF49</f>
        <v>0</v>
      </c>
      <c r="AE99" s="50">
        <f>'男子エントリーシート　※こちらに貼りつけ※'!EG49</f>
        <v>0</v>
      </c>
      <c r="AF99" s="51"/>
      <c r="AG99" s="35"/>
      <c r="AH99" s="66"/>
      <c r="AI99" s="68"/>
      <c r="AJ99" s="67"/>
      <c r="AK99" s="67"/>
      <c r="AL99" s="37"/>
      <c r="AM99" s="51"/>
      <c r="AN99" s="51"/>
      <c r="AO99" s="45"/>
      <c r="AP99" s="51"/>
      <c r="AQ99" s="37"/>
      <c r="AR99" s="51"/>
      <c r="AS99" s="51"/>
      <c r="AT99" s="45"/>
      <c r="AU99" s="51"/>
      <c r="AV99" s="35"/>
    </row>
    <row r="100" spans="1:48" s="38" customFormat="1" ht="31.5" customHeight="1">
      <c r="A100" s="35"/>
      <c r="B100" s="46">
        <f>'男子エントリーシート　※こちらに貼りつけ※'!BG104</f>
        <v>0</v>
      </c>
      <c r="C100" s="49">
        <f>'男子エントリーシート　※こちらに貼りつけ※'!BF104</f>
        <v>0</v>
      </c>
      <c r="D100" s="50">
        <f>'男子エントリーシート　※こちらに貼りつけ※'!BH104</f>
        <v>0</v>
      </c>
      <c r="E100" s="50">
        <f>'男子エントリーシート　※こちらに貼りつけ※'!BI104</f>
        <v>0</v>
      </c>
      <c r="F100" s="35"/>
      <c r="G100" s="46">
        <f>'男子エントリーシート　※こちらに貼りつけ※'!BV104</f>
        <v>0</v>
      </c>
      <c r="H100" s="49">
        <f>'男子エントリーシート　※こちらに貼りつけ※'!BU104</f>
        <v>0</v>
      </c>
      <c r="I100" s="50">
        <f>'男子エントリーシート　※こちらに貼りつけ※'!BW104</f>
        <v>0</v>
      </c>
      <c r="J100" s="50">
        <f>'男子エントリーシート　※こちらに貼りつけ※'!BX104</f>
        <v>0</v>
      </c>
      <c r="K100" s="35"/>
      <c r="L100" s="58">
        <f>'男子エントリーシート　※こちらに貼りつけ※'!CK104</f>
        <v>0</v>
      </c>
      <c r="M100" s="62">
        <f>'男子エントリーシート　※こちらに貼りつけ※'!CJ104</f>
        <v>0</v>
      </c>
      <c r="N100" s="63">
        <f>'男子エントリーシート　※こちらに貼りつけ※'!CL104</f>
        <v>0</v>
      </c>
      <c r="O100" s="63">
        <f>'男子エントリーシート　※こちらに貼りつけ※'!CM104</f>
        <v>0</v>
      </c>
      <c r="P100" s="35"/>
      <c r="Q100" s="35"/>
      <c r="R100" s="46">
        <f>'男子エントリーシート　※こちらに貼りつけ※'!DA50</f>
        <v>0</v>
      </c>
      <c r="S100" s="49">
        <f>'男子エントリーシート　※こちらに貼りつけ※'!CZ50</f>
        <v>0</v>
      </c>
      <c r="T100" s="50">
        <f>'男子エントリーシート　※こちらに貼りつけ※'!DB50</f>
        <v>0</v>
      </c>
      <c r="U100" s="50">
        <f>'男子エントリーシート　※こちらに貼りつけ※'!DC50</f>
        <v>0</v>
      </c>
      <c r="V100" s="35"/>
      <c r="W100" s="46">
        <f>'男子エントリーシート　※こちらに貼りつけ※'!DP50</f>
        <v>0</v>
      </c>
      <c r="X100" s="60">
        <f>'男子エントリーシート　※こちらに貼りつけ※'!DO50</f>
        <v>0</v>
      </c>
      <c r="Y100" s="60">
        <f>'男子エントリーシート　※こちらに貼りつけ※'!DQ50</f>
        <v>0</v>
      </c>
      <c r="Z100" s="60">
        <f>'男子エントリーシート　※こちらに貼りつけ※'!DR50</f>
        <v>0</v>
      </c>
      <c r="AA100" s="37"/>
      <c r="AB100" s="46">
        <f>'男子エントリーシート　※こちらに貼りつけ※'!EE50</f>
        <v>0</v>
      </c>
      <c r="AC100" s="49">
        <f>'男子エントリーシート　※こちらに貼りつけ※'!ED50</f>
        <v>0</v>
      </c>
      <c r="AD100" s="50">
        <f>'男子エントリーシート　※こちらに貼りつけ※'!EF50</f>
        <v>0</v>
      </c>
      <c r="AE100" s="50">
        <f>'男子エントリーシート　※こちらに貼りつけ※'!EG50</f>
        <v>0</v>
      </c>
      <c r="AF100" s="51"/>
      <c r="AG100" s="35"/>
      <c r="AH100" s="66"/>
      <c r="AI100" s="68"/>
      <c r="AJ100" s="67"/>
      <c r="AK100" s="67"/>
      <c r="AL100" s="37"/>
      <c r="AM100" s="51"/>
      <c r="AN100" s="37"/>
      <c r="AO100" s="45"/>
      <c r="AP100" s="51"/>
      <c r="AQ100" s="37"/>
      <c r="AR100" s="37"/>
      <c r="AS100" s="37"/>
      <c r="AT100" s="45"/>
      <c r="AU100" s="51"/>
      <c r="AV100" s="35"/>
    </row>
    <row r="101" spans="1:48" s="38" customFormat="1" ht="31.5" customHeight="1">
      <c r="A101" s="35"/>
      <c r="B101" s="46">
        <f>'男子エントリーシート　※こちらに貼りつけ※'!BG105</f>
        <v>0</v>
      </c>
      <c r="C101" s="49">
        <f>'男子エントリーシート　※こちらに貼りつけ※'!BF105</f>
        <v>0</v>
      </c>
      <c r="D101" s="50">
        <f>'男子エントリーシート　※こちらに貼りつけ※'!BH105</f>
        <v>0</v>
      </c>
      <c r="E101" s="50">
        <f>'男子エントリーシート　※こちらに貼りつけ※'!BI105</f>
        <v>0</v>
      </c>
      <c r="F101" s="35"/>
      <c r="G101" s="46">
        <f>'男子エントリーシート　※こちらに貼りつけ※'!BV105</f>
        <v>0</v>
      </c>
      <c r="H101" s="49">
        <f>'男子エントリーシート　※こちらに貼りつけ※'!BU105</f>
        <v>0</v>
      </c>
      <c r="I101" s="50">
        <f>'男子エントリーシート　※こちらに貼りつけ※'!BW105</f>
        <v>0</v>
      </c>
      <c r="J101" s="50">
        <f>'男子エントリーシート　※こちらに貼りつけ※'!BX105</f>
        <v>0</v>
      </c>
      <c r="K101" s="35"/>
      <c r="L101" s="58">
        <f>'男子エントリーシート　※こちらに貼りつけ※'!CK105</f>
        <v>0</v>
      </c>
      <c r="M101" s="62">
        <f>'男子エントリーシート　※こちらに貼りつけ※'!CJ105</f>
        <v>0</v>
      </c>
      <c r="N101" s="63">
        <f>'男子エントリーシート　※こちらに貼りつけ※'!CL105</f>
        <v>0</v>
      </c>
      <c r="O101" s="63">
        <f>'男子エントリーシート　※こちらに貼りつけ※'!CM105</f>
        <v>0</v>
      </c>
      <c r="P101" s="35"/>
      <c r="Q101" s="35"/>
      <c r="R101" s="46">
        <f>'男子エントリーシート　※こちらに貼りつけ※'!DA51</f>
        <v>0</v>
      </c>
      <c r="S101" s="49">
        <f>'男子エントリーシート　※こちらに貼りつけ※'!CZ51</f>
        <v>0</v>
      </c>
      <c r="T101" s="50">
        <f>'男子エントリーシート　※こちらに貼りつけ※'!DB51</f>
        <v>0</v>
      </c>
      <c r="U101" s="50">
        <f>'男子エントリーシート　※こちらに貼りつけ※'!DC51</f>
        <v>0</v>
      </c>
      <c r="V101" s="35"/>
      <c r="W101" s="46">
        <f>'男子エントリーシート　※こちらに貼りつけ※'!DP51</f>
        <v>0</v>
      </c>
      <c r="X101" s="60">
        <f>'男子エントリーシート　※こちらに貼りつけ※'!DO51</f>
        <v>0</v>
      </c>
      <c r="Y101" s="60">
        <f>'男子エントリーシート　※こちらに貼りつけ※'!DQ51</f>
        <v>0</v>
      </c>
      <c r="Z101" s="60">
        <f>'男子エントリーシート　※こちらに貼りつけ※'!DR51</f>
        <v>0</v>
      </c>
      <c r="AA101" s="37"/>
      <c r="AB101" s="46">
        <f>'男子エントリーシート　※こちらに貼りつけ※'!EE51</f>
        <v>0</v>
      </c>
      <c r="AC101" s="49">
        <f>'男子エントリーシート　※こちらに貼りつけ※'!ED51</f>
        <v>0</v>
      </c>
      <c r="AD101" s="50">
        <f>'男子エントリーシート　※こちらに貼りつけ※'!EF51</f>
        <v>0</v>
      </c>
      <c r="AE101" s="50">
        <f>'男子エントリーシート　※こちらに貼りつけ※'!EG51</f>
        <v>0</v>
      </c>
      <c r="AF101" s="51"/>
      <c r="AG101" s="35"/>
      <c r="AH101" s="66"/>
      <c r="AI101" s="68"/>
      <c r="AJ101" s="67"/>
      <c r="AK101" s="67"/>
      <c r="AL101" s="37"/>
      <c r="AM101" s="51"/>
      <c r="AN101" s="51"/>
      <c r="AO101" s="45"/>
      <c r="AP101" s="51"/>
      <c r="AQ101" s="37"/>
      <c r="AR101" s="51"/>
      <c r="AS101" s="51"/>
      <c r="AT101" s="45"/>
      <c r="AU101" s="51"/>
      <c r="AV101" s="35"/>
    </row>
    <row r="102" spans="1:48" s="38" customFormat="1" ht="31.5" customHeight="1">
      <c r="A102" s="35"/>
      <c r="B102" s="46">
        <f>'男子エントリーシート　※こちらに貼りつけ※'!BG106</f>
        <v>0</v>
      </c>
      <c r="C102" s="49">
        <f>'男子エントリーシート　※こちらに貼りつけ※'!BF106</f>
        <v>0</v>
      </c>
      <c r="D102" s="50">
        <f>'男子エントリーシート　※こちらに貼りつけ※'!BH106</f>
        <v>0</v>
      </c>
      <c r="E102" s="50">
        <f>'男子エントリーシート　※こちらに貼りつけ※'!BI106</f>
        <v>0</v>
      </c>
      <c r="F102" s="35"/>
      <c r="G102" s="46">
        <f>'男子エントリーシート　※こちらに貼りつけ※'!BV106</f>
        <v>0</v>
      </c>
      <c r="H102" s="49">
        <f>'男子エントリーシート　※こちらに貼りつけ※'!BU106</f>
        <v>0</v>
      </c>
      <c r="I102" s="50">
        <f>'男子エントリーシート　※こちらに貼りつけ※'!BW106</f>
        <v>0</v>
      </c>
      <c r="J102" s="50">
        <f>'男子エントリーシート　※こちらに貼りつけ※'!BX106</f>
        <v>0</v>
      </c>
      <c r="K102" s="35"/>
      <c r="L102" s="58">
        <f>'男子エントリーシート　※こちらに貼りつけ※'!CK106</f>
        <v>0</v>
      </c>
      <c r="M102" s="62">
        <f>'男子エントリーシート　※こちらに貼りつけ※'!CJ106</f>
        <v>0</v>
      </c>
      <c r="N102" s="63">
        <f>'男子エントリーシート　※こちらに貼りつけ※'!CL106</f>
        <v>0</v>
      </c>
      <c r="O102" s="63">
        <f>'男子エントリーシート　※こちらに貼りつけ※'!CM106</f>
        <v>0</v>
      </c>
      <c r="P102" s="35"/>
      <c r="Q102" s="35"/>
      <c r="R102" s="46">
        <f>'男子エントリーシート　※こちらに貼りつけ※'!DA52</f>
        <v>0</v>
      </c>
      <c r="S102" s="49">
        <f>'男子エントリーシート　※こちらに貼りつけ※'!CZ52</f>
        <v>0</v>
      </c>
      <c r="T102" s="50">
        <f>'男子エントリーシート　※こちらに貼りつけ※'!DB52</f>
        <v>0</v>
      </c>
      <c r="U102" s="50">
        <f>'男子エントリーシート　※こちらに貼りつけ※'!DC52</f>
        <v>0</v>
      </c>
      <c r="V102" s="35"/>
      <c r="W102" s="46">
        <f>'男子エントリーシート　※こちらに貼りつけ※'!DP52</f>
        <v>0</v>
      </c>
      <c r="X102" s="60">
        <f>'男子エントリーシート　※こちらに貼りつけ※'!DO52</f>
        <v>0</v>
      </c>
      <c r="Y102" s="60">
        <f>'男子エントリーシート　※こちらに貼りつけ※'!DQ52</f>
        <v>0</v>
      </c>
      <c r="Z102" s="60">
        <f>'男子エントリーシート　※こちらに貼りつけ※'!DR52</f>
        <v>0</v>
      </c>
      <c r="AA102" s="37"/>
      <c r="AB102" s="46">
        <f>'男子エントリーシート　※こちらに貼りつけ※'!EE52</f>
        <v>0</v>
      </c>
      <c r="AC102" s="49">
        <f>'男子エントリーシート　※こちらに貼りつけ※'!ED52</f>
        <v>0</v>
      </c>
      <c r="AD102" s="50">
        <f>'男子エントリーシート　※こちらに貼りつけ※'!EF52</f>
        <v>0</v>
      </c>
      <c r="AE102" s="50">
        <f>'男子エントリーシート　※こちらに貼りつけ※'!EG52</f>
        <v>0</v>
      </c>
      <c r="AF102" s="51"/>
      <c r="AG102" s="35"/>
      <c r="AH102" s="66"/>
      <c r="AI102" s="68"/>
      <c r="AJ102" s="67"/>
      <c r="AK102" s="67"/>
      <c r="AL102" s="37"/>
      <c r="AM102" s="51"/>
      <c r="AN102" s="51"/>
      <c r="AO102" s="45"/>
      <c r="AP102" s="51"/>
      <c r="AQ102" s="37"/>
      <c r="AR102" s="51"/>
      <c r="AS102" s="51"/>
      <c r="AT102" s="45"/>
      <c r="AU102" s="51"/>
      <c r="AV102" s="35"/>
    </row>
    <row r="103" spans="1:48" s="38" customFormat="1" ht="31.5" customHeight="1">
      <c r="A103" s="35"/>
      <c r="B103" s="46">
        <f>'男子エントリーシート　※こちらに貼りつけ※'!BG107</f>
        <v>0</v>
      </c>
      <c r="C103" s="49">
        <f>'男子エントリーシート　※こちらに貼りつけ※'!BF107</f>
        <v>0</v>
      </c>
      <c r="D103" s="50">
        <f>'男子エントリーシート　※こちらに貼りつけ※'!BH107</f>
        <v>0</v>
      </c>
      <c r="E103" s="50">
        <f>'男子エントリーシート　※こちらに貼りつけ※'!BI107</f>
        <v>0</v>
      </c>
      <c r="F103" s="35"/>
      <c r="G103" s="46">
        <f>'男子エントリーシート　※こちらに貼りつけ※'!BV107</f>
        <v>0</v>
      </c>
      <c r="H103" s="49">
        <f>'男子エントリーシート　※こちらに貼りつけ※'!BU107</f>
        <v>0</v>
      </c>
      <c r="I103" s="50">
        <f>'男子エントリーシート　※こちらに貼りつけ※'!BW107</f>
        <v>0</v>
      </c>
      <c r="J103" s="50">
        <f>'男子エントリーシート　※こちらに貼りつけ※'!BX107</f>
        <v>0</v>
      </c>
      <c r="K103" s="35"/>
      <c r="L103" s="58">
        <f>'男子エントリーシート　※こちらに貼りつけ※'!CK107</f>
        <v>0</v>
      </c>
      <c r="M103" s="62">
        <f>'男子エントリーシート　※こちらに貼りつけ※'!CJ107</f>
        <v>0</v>
      </c>
      <c r="N103" s="63">
        <f>'男子エントリーシート　※こちらに貼りつけ※'!CL107</f>
        <v>0</v>
      </c>
      <c r="O103" s="63">
        <f>'男子エントリーシート　※こちらに貼りつけ※'!CM107</f>
        <v>0</v>
      </c>
      <c r="P103" s="35"/>
      <c r="Q103" s="35"/>
      <c r="R103" s="46">
        <f>'男子エントリーシート　※こちらに貼りつけ※'!DA53</f>
        <v>0</v>
      </c>
      <c r="S103" s="49">
        <f>'男子エントリーシート　※こちらに貼りつけ※'!CZ53</f>
        <v>0</v>
      </c>
      <c r="T103" s="50">
        <f>'男子エントリーシート　※こちらに貼りつけ※'!DB53</f>
        <v>0</v>
      </c>
      <c r="U103" s="50">
        <f>'男子エントリーシート　※こちらに貼りつけ※'!DC53</f>
        <v>0</v>
      </c>
      <c r="V103" s="35"/>
      <c r="W103" s="46">
        <f>'男子エントリーシート　※こちらに貼りつけ※'!DP53</f>
        <v>0</v>
      </c>
      <c r="X103" s="60">
        <f>'男子エントリーシート　※こちらに貼りつけ※'!DO53</f>
        <v>0</v>
      </c>
      <c r="Y103" s="60">
        <f>'男子エントリーシート　※こちらに貼りつけ※'!DQ53</f>
        <v>0</v>
      </c>
      <c r="Z103" s="60">
        <f>'男子エントリーシート　※こちらに貼りつけ※'!DR53</f>
        <v>0</v>
      </c>
      <c r="AA103" s="37"/>
      <c r="AB103" s="46">
        <f>'男子エントリーシート　※こちらに貼りつけ※'!EE53</f>
        <v>0</v>
      </c>
      <c r="AC103" s="49">
        <f>'男子エントリーシート　※こちらに貼りつけ※'!ED53</f>
        <v>0</v>
      </c>
      <c r="AD103" s="50">
        <f>'男子エントリーシート　※こちらに貼りつけ※'!EF53</f>
        <v>0</v>
      </c>
      <c r="AE103" s="50">
        <f>'男子エントリーシート　※こちらに貼りつけ※'!EG53</f>
        <v>0</v>
      </c>
      <c r="AF103" s="51"/>
      <c r="AG103" s="35"/>
      <c r="AH103" s="66"/>
      <c r="AI103" s="68"/>
      <c r="AJ103" s="67"/>
      <c r="AK103" s="67"/>
      <c r="AL103" s="37"/>
      <c r="AM103" s="51"/>
      <c r="AN103" s="51"/>
      <c r="AO103" s="45"/>
      <c r="AP103" s="51"/>
      <c r="AQ103" s="37"/>
      <c r="AR103" s="51"/>
      <c r="AS103" s="51"/>
      <c r="AT103" s="45"/>
      <c r="AU103" s="51"/>
      <c r="AV103" s="35"/>
    </row>
    <row r="104" spans="1:48" s="38" customFormat="1" ht="31.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</row>
    <row r="105" spans="1:48" ht="28.5" customHeight="1"/>
    <row r="106" spans="1:48" ht="28.5" customHeight="1"/>
  </sheetData>
  <mergeCells count="35">
    <mergeCell ref="X1:Z1"/>
    <mergeCell ref="B2:E2"/>
    <mergeCell ref="G2:J2"/>
    <mergeCell ref="L2:O2"/>
    <mergeCell ref="R2:U2"/>
    <mergeCell ref="W2:Z2"/>
    <mergeCell ref="AB2:AE2"/>
    <mergeCell ref="AH2:AK2"/>
    <mergeCell ref="AM2:AP2"/>
    <mergeCell ref="AR2:AU2"/>
    <mergeCell ref="B28:E28"/>
    <mergeCell ref="G28:J28"/>
    <mergeCell ref="L28:O28"/>
    <mergeCell ref="R28:U28"/>
    <mergeCell ref="W28:Z28"/>
    <mergeCell ref="AB28:AE28"/>
    <mergeCell ref="AH28:AK28"/>
    <mergeCell ref="AM28:AP28"/>
    <mergeCell ref="AR28:AU28"/>
    <mergeCell ref="AB54:AE54"/>
    <mergeCell ref="AH54:AK54"/>
    <mergeCell ref="AM54:AP54"/>
    <mergeCell ref="AR54:AU54"/>
    <mergeCell ref="B80:E80"/>
    <mergeCell ref="G80:J80"/>
    <mergeCell ref="L80:O80"/>
    <mergeCell ref="R80:U80"/>
    <mergeCell ref="W80:Z80"/>
    <mergeCell ref="AB80:AE80"/>
    <mergeCell ref="AH80:AK80"/>
    <mergeCell ref="B54:E54"/>
    <mergeCell ref="G54:J54"/>
    <mergeCell ref="L54:O54"/>
    <mergeCell ref="R54:U54"/>
    <mergeCell ref="W54:Z54"/>
  </mergeCells>
  <phoneticPr fontId="2"/>
  <printOptions horizontalCentered="1" verticalCentered="1"/>
  <pageMargins left="0.70866141732283472" right="0.70866141732283472" top="0" bottom="0" header="0.51181102362204722" footer="0.51181102362204722"/>
  <pageSetup paperSize="9" scale="51" fitToWidth="3" fitToHeight="2" pageOrder="overThenDown" orientation="portrait" r:id="rId1"/>
  <rowBreaks count="1" manualBreakCount="1">
    <brk id="52" max="56" man="1"/>
  </rowBreaks>
  <colBreaks count="2" manualBreakCount="2">
    <brk id="16" max="103" man="1"/>
    <brk id="32" max="10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howOutlineSymbols="0"/>
  </sheetPr>
  <dimension ref="A1:GX116"/>
  <sheetViews>
    <sheetView showOutlineSymbols="0" zoomScale="115" zoomScaleNormal="115" workbookViewId="0">
      <selection activeCell="B46" sqref="B46:C61"/>
    </sheetView>
  </sheetViews>
  <sheetFormatPr defaultRowHeight="13.5"/>
  <cols>
    <col min="1" max="1" width="7.875" bestFit="1" customWidth="1"/>
    <col min="2" max="4" width="2.5" customWidth="1"/>
    <col min="5" max="5" width="12.875" customWidth="1"/>
    <col min="6" max="6" width="2.875" customWidth="1"/>
    <col min="7" max="9" width="2.5" customWidth="1"/>
    <col min="10" max="10" width="12.875" customWidth="1"/>
    <col min="11" max="11" width="2.875" customWidth="1"/>
    <col min="12" max="14" width="2.5" customWidth="1"/>
    <col min="15" max="15" width="12.875" customWidth="1"/>
    <col min="16" max="16" width="3" customWidth="1"/>
    <col min="17" max="19" width="2.5" customWidth="1"/>
    <col min="20" max="20" width="12.875" customWidth="1"/>
    <col min="21" max="21" width="2.875" customWidth="1"/>
    <col min="22" max="24" width="2.5" customWidth="1"/>
    <col min="25" max="25" width="12.875" customWidth="1"/>
    <col min="26" max="26" width="3" customWidth="1"/>
    <col min="27" max="29" width="2.5" customWidth="1"/>
    <col min="30" max="30" width="12.875" customWidth="1"/>
    <col min="31" max="31" width="3" customWidth="1"/>
    <col min="32" max="34" width="2.5" customWidth="1"/>
    <col min="35" max="35" width="12.875" customWidth="1"/>
    <col min="36" max="36" width="3" customWidth="1"/>
    <col min="37" max="39" width="2.5" customWidth="1"/>
    <col min="40" max="40" width="12.875" customWidth="1"/>
    <col min="41" max="41" width="3" customWidth="1"/>
    <col min="42" max="44" width="2.5" customWidth="1"/>
    <col min="45" max="45" width="12.875" customWidth="1"/>
    <col min="46" max="46" width="3" customWidth="1"/>
    <col min="47" max="49" width="2.5" customWidth="1"/>
    <col min="50" max="50" width="12.875" customWidth="1"/>
    <col min="51" max="51" width="3" customWidth="1"/>
    <col min="52" max="54" width="2.5" customWidth="1"/>
    <col min="55" max="55" width="11.375" customWidth="1"/>
    <col min="56" max="56" width="3" customWidth="1"/>
    <col min="57" max="59" width="2.5" customWidth="1"/>
    <col min="60" max="60" width="11.25" customWidth="1"/>
    <col min="61" max="61" width="3" customWidth="1"/>
    <col min="62" max="64" width="2.5" customWidth="1"/>
    <col min="65" max="65" width="11.25" customWidth="1"/>
    <col min="66" max="66" width="3" customWidth="1"/>
    <col min="67" max="69" width="2.5" customWidth="1"/>
    <col min="70" max="70" width="11.25" customWidth="1"/>
    <col min="71" max="71" width="3" customWidth="1"/>
    <col min="72" max="74" width="2.5" customWidth="1"/>
    <col min="75" max="75" width="11.25" customWidth="1"/>
    <col min="76" max="76" width="3" customWidth="1"/>
    <col min="77" max="79" width="2.5" customWidth="1"/>
    <col min="80" max="80" width="11.25" customWidth="1"/>
    <col min="81" max="81" width="3" customWidth="1"/>
    <col min="82" max="84" width="2.5" customWidth="1"/>
    <col min="85" max="85" width="11.25" customWidth="1"/>
    <col min="86" max="86" width="3" customWidth="1"/>
    <col min="87" max="89" width="2.5" customWidth="1"/>
    <col min="90" max="90" width="11.25" customWidth="1"/>
    <col min="91" max="91" width="3" customWidth="1"/>
    <col min="92" max="94" width="2.5" customWidth="1"/>
    <col min="95" max="95" width="11.25" customWidth="1"/>
    <col min="96" max="96" width="3" customWidth="1"/>
    <col min="97" max="99" width="2.5" customWidth="1"/>
    <col min="100" max="100" width="11.25" customWidth="1"/>
    <col min="101" max="101" width="3" customWidth="1"/>
    <col min="102" max="104" width="2.5" customWidth="1"/>
    <col min="105" max="105" width="11.25" customWidth="1"/>
    <col min="106" max="106" width="3" customWidth="1"/>
    <col min="107" max="109" width="2.5" customWidth="1"/>
    <col min="110" max="110" width="11.25" customWidth="1"/>
    <col min="111" max="111" width="3" customWidth="1"/>
    <col min="112" max="114" width="2.5" customWidth="1"/>
    <col min="115" max="115" width="11.25" customWidth="1"/>
    <col min="116" max="116" width="3" customWidth="1"/>
    <col min="117" max="119" width="2.5" customWidth="1"/>
    <col min="120" max="120" width="11.25" customWidth="1"/>
    <col min="121" max="121" width="3" customWidth="1"/>
    <col min="122" max="124" width="2.5" customWidth="1"/>
    <col min="125" max="125" width="11.25" customWidth="1"/>
    <col min="126" max="126" width="3" customWidth="1"/>
    <col min="127" max="129" width="2.5" customWidth="1"/>
    <col min="130" max="130" width="11.25" customWidth="1"/>
    <col min="131" max="131" width="3" customWidth="1"/>
    <col min="132" max="134" width="2.5" customWidth="1"/>
    <col min="135" max="135" width="11.25" customWidth="1"/>
    <col min="136" max="136" width="3" customWidth="1"/>
    <col min="137" max="139" width="2.5" customWidth="1"/>
    <col min="140" max="140" width="11.25" customWidth="1"/>
    <col min="141" max="141" width="3" customWidth="1"/>
    <col min="142" max="144" width="2.5" customWidth="1"/>
    <col min="145" max="145" width="11.25" customWidth="1"/>
    <col min="146" max="146" width="3" customWidth="1"/>
    <col min="147" max="149" width="2.5" customWidth="1"/>
    <col min="150" max="150" width="11.25" customWidth="1"/>
    <col min="151" max="151" width="3" customWidth="1"/>
    <col min="152" max="154" width="2.5" customWidth="1"/>
    <col min="155" max="155" width="11.25" customWidth="1"/>
    <col min="156" max="156" width="3.625" customWidth="1"/>
    <col min="157" max="159" width="2.5" customWidth="1"/>
    <col min="160" max="160" width="11.25" customWidth="1"/>
    <col min="161" max="161" width="2.875" customWidth="1"/>
    <col min="162" max="164" width="2.5" customWidth="1"/>
    <col min="165" max="165" width="11.375" customWidth="1"/>
    <col min="166" max="166" width="2.875" customWidth="1"/>
    <col min="167" max="169" width="2.5" customWidth="1"/>
    <col min="170" max="170" width="11.375" customWidth="1"/>
    <col min="171" max="171" width="2.875" customWidth="1"/>
    <col min="172" max="172" width="6.625" customWidth="1"/>
    <col min="173" max="174" width="8.375" customWidth="1"/>
    <col min="175" max="175" width="8.5" customWidth="1"/>
    <col min="176" max="176" width="7.625" customWidth="1"/>
    <col min="177" max="177" width="8.375" customWidth="1"/>
    <col min="178" max="178" width="8.75" customWidth="1"/>
    <col min="179" max="179" width="9.375" customWidth="1"/>
    <col min="180" max="180" width="7.375" customWidth="1"/>
    <col min="181" max="181" width="8" customWidth="1"/>
    <col min="182" max="182" width="7.5" customWidth="1"/>
    <col min="183" max="183" width="9.25" customWidth="1"/>
    <col min="184" max="184" width="11.75" customWidth="1"/>
    <col min="185" max="185" width="11.25" customWidth="1"/>
    <col min="186" max="186" width="10.75" customWidth="1"/>
    <col min="187" max="187" width="10.125" customWidth="1"/>
    <col min="188" max="188" width="9.625" customWidth="1"/>
    <col min="189" max="189" width="8.25" customWidth="1"/>
    <col min="190" max="190" width="9.375" customWidth="1"/>
    <col min="191" max="191" width="8.25" customWidth="1"/>
    <col min="192" max="192" width="8.125" customWidth="1"/>
    <col min="193" max="193" width="7.375" customWidth="1"/>
    <col min="194" max="194" width="7.5" customWidth="1"/>
    <col min="195" max="195" width="8.75" customWidth="1"/>
    <col min="196" max="196" width="7.25" customWidth="1"/>
    <col min="197" max="205" width="8.25" customWidth="1"/>
    <col min="206" max="206" width="9" customWidth="1"/>
  </cols>
  <sheetData>
    <row r="1" spans="1:206" ht="14.25" thickBot="1">
      <c r="A1" s="27" t="s">
        <v>201</v>
      </c>
      <c r="B1" s="411">
        <v>1</v>
      </c>
      <c r="C1" s="411"/>
      <c r="D1" s="411"/>
      <c r="E1" s="411"/>
      <c r="F1" s="411"/>
      <c r="G1" s="411">
        <v>2</v>
      </c>
      <c r="H1" s="411"/>
      <c r="I1" s="411"/>
      <c r="J1" s="411"/>
      <c r="K1" s="411"/>
      <c r="L1" s="411">
        <v>3</v>
      </c>
      <c r="M1" s="411"/>
      <c r="N1" s="411"/>
      <c r="O1" s="411"/>
      <c r="P1" s="411"/>
      <c r="Q1" s="411">
        <v>4</v>
      </c>
      <c r="R1" s="411"/>
      <c r="S1" s="411"/>
      <c r="T1" s="411"/>
      <c r="U1" s="411"/>
      <c r="V1" s="411">
        <v>5</v>
      </c>
      <c r="W1" s="411"/>
      <c r="X1" s="411"/>
      <c r="Y1" s="411"/>
      <c r="Z1" s="411"/>
      <c r="AA1" s="411">
        <v>6</v>
      </c>
      <c r="AB1" s="411"/>
      <c r="AC1" s="411"/>
      <c r="AD1" s="411"/>
      <c r="AE1" s="411"/>
      <c r="AF1" s="411">
        <v>7</v>
      </c>
      <c r="AG1" s="411"/>
      <c r="AH1" s="411"/>
      <c r="AI1" s="411"/>
      <c r="AJ1" s="411"/>
      <c r="AK1" s="411">
        <v>8</v>
      </c>
      <c r="AL1" s="411"/>
      <c r="AM1" s="411"/>
      <c r="AN1" s="411"/>
      <c r="AO1" s="411"/>
      <c r="AP1" s="411">
        <v>9</v>
      </c>
      <c r="AQ1" s="411"/>
      <c r="AR1" s="411"/>
      <c r="AS1" s="411"/>
      <c r="AT1" s="411"/>
      <c r="AU1" s="411">
        <v>10</v>
      </c>
      <c r="AV1" s="411"/>
      <c r="AW1" s="411"/>
      <c r="AX1" s="411"/>
      <c r="AY1" s="411"/>
      <c r="AZ1" s="411">
        <v>11</v>
      </c>
      <c r="BA1" s="411"/>
      <c r="BB1" s="411"/>
      <c r="BC1" s="411"/>
      <c r="BD1" s="411"/>
      <c r="BE1" s="411">
        <v>12</v>
      </c>
      <c r="BF1" s="411"/>
      <c r="BG1" s="411"/>
      <c r="BH1" s="411"/>
      <c r="BI1" s="411"/>
      <c r="BJ1" s="411">
        <v>13</v>
      </c>
      <c r="BK1" s="411"/>
      <c r="BL1" s="411"/>
      <c r="BM1" s="411"/>
      <c r="BN1" s="411"/>
      <c r="BO1" s="411">
        <v>14</v>
      </c>
      <c r="BP1" s="411"/>
      <c r="BQ1" s="411"/>
      <c r="BR1" s="411"/>
      <c r="BS1" s="411"/>
      <c r="BT1" s="411">
        <v>15</v>
      </c>
      <c r="BU1" s="411"/>
      <c r="BV1" s="411"/>
      <c r="BW1" s="411"/>
      <c r="BX1" s="411"/>
      <c r="BY1" s="411">
        <v>16</v>
      </c>
      <c r="BZ1" s="411"/>
      <c r="CA1" s="411"/>
      <c r="CB1" s="411"/>
      <c r="CC1" s="411"/>
      <c r="CD1" s="411">
        <v>17</v>
      </c>
      <c r="CE1" s="411"/>
      <c r="CF1" s="411"/>
      <c r="CG1" s="411"/>
      <c r="CH1" s="411"/>
      <c r="CI1" s="411">
        <v>18</v>
      </c>
      <c r="CJ1" s="411"/>
      <c r="CK1" s="411"/>
      <c r="CL1" s="411"/>
      <c r="CM1" s="411"/>
      <c r="CN1" s="411">
        <v>19</v>
      </c>
      <c r="CO1" s="411"/>
      <c r="CP1" s="411"/>
      <c r="CQ1" s="411"/>
      <c r="CR1" s="411"/>
      <c r="CS1" s="411">
        <v>20</v>
      </c>
      <c r="CT1" s="411"/>
      <c r="CU1" s="411"/>
      <c r="CV1" s="411"/>
      <c r="CW1" s="411"/>
      <c r="CX1" s="411">
        <v>21</v>
      </c>
      <c r="CY1" s="411"/>
      <c r="CZ1" s="411"/>
      <c r="DA1" s="411"/>
      <c r="DB1" s="411"/>
      <c r="DC1" s="411">
        <v>22</v>
      </c>
      <c r="DD1" s="411"/>
      <c r="DE1" s="411"/>
      <c r="DF1" s="411"/>
      <c r="DG1" s="411"/>
      <c r="DH1" s="411">
        <v>23</v>
      </c>
      <c r="DI1" s="411"/>
      <c r="DJ1" s="411"/>
      <c r="DK1" s="411"/>
      <c r="DL1" s="411"/>
      <c r="DM1" s="411">
        <v>24</v>
      </c>
      <c r="DN1" s="411"/>
      <c r="DO1" s="411"/>
      <c r="DP1" s="411"/>
      <c r="DQ1" s="411"/>
      <c r="DR1" s="418">
        <v>25</v>
      </c>
      <c r="DS1" s="418"/>
      <c r="DT1" s="418"/>
      <c r="DU1" s="418"/>
      <c r="DV1" s="418"/>
      <c r="DW1" s="411">
        <v>26</v>
      </c>
      <c r="DX1" s="411"/>
      <c r="DY1" s="411"/>
      <c r="DZ1" s="411"/>
      <c r="EA1" s="411"/>
      <c r="EB1" s="411">
        <v>27</v>
      </c>
      <c r="EC1" s="411"/>
      <c r="ED1" s="411"/>
      <c r="EE1" s="411"/>
      <c r="EF1" s="411"/>
      <c r="EG1" s="411">
        <v>28</v>
      </c>
      <c r="EH1" s="411"/>
      <c r="EI1" s="411"/>
      <c r="EJ1" s="411"/>
      <c r="EK1" s="411"/>
      <c r="EL1" s="411">
        <v>29</v>
      </c>
      <c r="EM1" s="411"/>
      <c r="EN1" s="411"/>
      <c r="EO1" s="411"/>
      <c r="EP1" s="411"/>
      <c r="EQ1" s="411">
        <v>30</v>
      </c>
      <c r="ER1" s="411"/>
      <c r="ES1" s="411"/>
      <c r="ET1" s="411"/>
      <c r="EU1" s="411"/>
      <c r="EV1" s="411">
        <v>31</v>
      </c>
      <c r="EW1" s="411"/>
      <c r="EX1" s="411"/>
      <c r="EY1" s="411"/>
      <c r="EZ1" s="411"/>
      <c r="FA1" s="411">
        <v>32</v>
      </c>
      <c r="FB1" s="411"/>
      <c r="FC1" s="411"/>
      <c r="FD1" s="411"/>
      <c r="FE1" s="411"/>
      <c r="FF1" s="411">
        <v>33</v>
      </c>
      <c r="FG1" s="411"/>
      <c r="FH1" s="411"/>
      <c r="FI1" s="411"/>
      <c r="FJ1" s="411"/>
      <c r="FK1" s="411">
        <v>34</v>
      </c>
      <c r="FL1" s="411"/>
      <c r="FM1" s="411"/>
      <c r="FN1" s="411"/>
      <c r="FO1" s="411"/>
    </row>
    <row r="2" spans="1:206">
      <c r="A2" s="2"/>
      <c r="B2" s="412" t="str">
        <f>'男子エントリーシート　※こちらに貼りつけ※'!L2</f>
        <v>○○市(町)立○○中学校</v>
      </c>
      <c r="C2" s="413"/>
      <c r="D2" s="413"/>
      <c r="E2" s="413"/>
      <c r="F2" s="414"/>
      <c r="G2" s="413">
        <f>'男子エントリーシート　※こちらに貼りつけ※'!AA2</f>
        <v>0</v>
      </c>
      <c r="H2" s="413"/>
      <c r="I2" s="413"/>
      <c r="J2" s="413"/>
      <c r="K2" s="413"/>
      <c r="L2" s="412">
        <f>'男子エントリーシート　※こちらに貼りつけ※'!AP2</f>
        <v>0</v>
      </c>
      <c r="M2" s="413"/>
      <c r="N2" s="413"/>
      <c r="O2" s="413"/>
      <c r="P2" s="414"/>
      <c r="Q2" s="413">
        <f>'男子エントリーシート　※こちらに貼りつけ※'!L29</f>
        <v>0</v>
      </c>
      <c r="R2" s="413"/>
      <c r="S2" s="413"/>
      <c r="T2" s="413"/>
      <c r="U2" s="414"/>
      <c r="V2" s="412">
        <f>'男子エントリーシート　※こちらに貼りつけ※'!AA29</f>
        <v>0</v>
      </c>
      <c r="W2" s="413"/>
      <c r="X2" s="413"/>
      <c r="Y2" s="413"/>
      <c r="Z2" s="414"/>
      <c r="AA2" s="413">
        <f>'男子エントリーシート　※こちらに貼りつけ※'!AP29</f>
        <v>0</v>
      </c>
      <c r="AB2" s="413"/>
      <c r="AC2" s="413"/>
      <c r="AD2" s="413"/>
      <c r="AE2" s="413"/>
      <c r="AF2" s="412">
        <f>'男子エントリーシート　※こちらに貼りつけ※'!L56</f>
        <v>0</v>
      </c>
      <c r="AG2" s="413"/>
      <c r="AH2" s="413"/>
      <c r="AI2" s="413"/>
      <c r="AJ2" s="414"/>
      <c r="AK2" s="413">
        <f>'男子エントリーシート　※こちらに貼りつけ※'!AA56</f>
        <v>0</v>
      </c>
      <c r="AL2" s="413"/>
      <c r="AM2" s="413"/>
      <c r="AN2" s="413"/>
      <c r="AO2" s="414"/>
      <c r="AP2" s="412">
        <f>'男子エントリーシート　※こちらに貼りつけ※'!AP56</f>
        <v>0</v>
      </c>
      <c r="AQ2" s="413"/>
      <c r="AR2" s="413"/>
      <c r="AS2" s="413"/>
      <c r="AT2" s="414"/>
      <c r="AU2" s="413">
        <f>'男子エントリーシート　※こちらに貼りつけ※'!L83</f>
        <v>0</v>
      </c>
      <c r="AV2" s="413"/>
      <c r="AW2" s="413"/>
      <c r="AX2" s="413"/>
      <c r="AY2" s="413"/>
      <c r="AZ2" s="412">
        <f>'男子エントリーシート　※こちらに貼りつけ※'!AA83</f>
        <v>0</v>
      </c>
      <c r="BA2" s="413"/>
      <c r="BB2" s="413"/>
      <c r="BC2" s="413"/>
      <c r="BD2" s="414"/>
      <c r="BE2" s="413">
        <f>'男子エントリーシート　※こちらに貼りつけ※'!AP83</f>
        <v>0</v>
      </c>
      <c r="BF2" s="413"/>
      <c r="BG2" s="413"/>
      <c r="BH2" s="413"/>
      <c r="BI2" s="414"/>
      <c r="BJ2" s="412">
        <f>'男子エントリーシート　※こちらに貼りつけ※'!BF2</f>
        <v>0</v>
      </c>
      <c r="BK2" s="413"/>
      <c r="BL2" s="413"/>
      <c r="BM2" s="413"/>
      <c r="BN2" s="414"/>
      <c r="BO2" s="413">
        <f>'男子エントリーシート　※こちらに貼りつけ※'!BU2</f>
        <v>0</v>
      </c>
      <c r="BP2" s="413"/>
      <c r="BQ2" s="413"/>
      <c r="BR2" s="413"/>
      <c r="BS2" s="413"/>
      <c r="BT2" s="412">
        <f>'男子エントリーシート　※こちらに貼りつけ※'!CJ2</f>
        <v>0</v>
      </c>
      <c r="BU2" s="413"/>
      <c r="BV2" s="413"/>
      <c r="BW2" s="413"/>
      <c r="BX2" s="414"/>
      <c r="BY2" s="413">
        <f>'男子エントリーシート　※こちらに貼りつけ※'!BF29</f>
        <v>0</v>
      </c>
      <c r="BZ2" s="413"/>
      <c r="CA2" s="413"/>
      <c r="CB2" s="413"/>
      <c r="CC2" s="414"/>
      <c r="CD2" s="412">
        <f>'男子エントリーシート　※こちらに貼りつけ※'!BU29</f>
        <v>0</v>
      </c>
      <c r="CE2" s="413"/>
      <c r="CF2" s="413"/>
      <c r="CG2" s="413"/>
      <c r="CH2" s="414"/>
      <c r="CI2" s="413">
        <f>'男子エントリーシート　※こちらに貼りつけ※'!CJ29</f>
        <v>0</v>
      </c>
      <c r="CJ2" s="413"/>
      <c r="CK2" s="413"/>
      <c r="CL2" s="413"/>
      <c r="CM2" s="413"/>
      <c r="CN2" s="412">
        <f>'男子エントリーシート　※こちらに貼りつけ※'!BF56</f>
        <v>0</v>
      </c>
      <c r="CO2" s="413"/>
      <c r="CP2" s="413"/>
      <c r="CQ2" s="413"/>
      <c r="CR2" s="414"/>
      <c r="CS2" s="413">
        <f>'男子エントリーシート　※こちらに貼りつけ※'!BU56</f>
        <v>0</v>
      </c>
      <c r="CT2" s="413"/>
      <c r="CU2" s="413"/>
      <c r="CV2" s="413"/>
      <c r="CW2" s="414"/>
      <c r="CX2" s="412">
        <f>'男子エントリーシート　※こちらに貼りつけ※'!CJ56</f>
        <v>0</v>
      </c>
      <c r="CY2" s="413"/>
      <c r="CZ2" s="413"/>
      <c r="DA2" s="413"/>
      <c r="DB2" s="414"/>
      <c r="DC2" s="413">
        <f>'男子エントリーシート　※こちらに貼りつけ※'!BF83</f>
        <v>0</v>
      </c>
      <c r="DD2" s="413"/>
      <c r="DE2" s="413"/>
      <c r="DF2" s="413"/>
      <c r="DG2" s="413"/>
      <c r="DH2" s="412">
        <f>'男子エントリーシート　※こちらに貼りつけ※'!BU83</f>
        <v>0</v>
      </c>
      <c r="DI2" s="413"/>
      <c r="DJ2" s="413"/>
      <c r="DK2" s="413"/>
      <c r="DL2" s="414"/>
      <c r="DM2" s="413">
        <f>'男子エントリーシート　※こちらに貼りつけ※'!CJ83</f>
        <v>0</v>
      </c>
      <c r="DN2" s="413"/>
      <c r="DO2" s="413"/>
      <c r="DP2" s="413"/>
      <c r="DQ2" s="414"/>
      <c r="DR2" s="413">
        <f>'男子エントリーシート　※こちらに貼りつけ※'!CZ2</f>
        <v>0</v>
      </c>
      <c r="DS2" s="413"/>
      <c r="DT2" s="413"/>
      <c r="DU2" s="413"/>
      <c r="DV2" s="414"/>
      <c r="DW2" s="413">
        <f>'男子エントリーシート　※こちらに貼りつけ※'!DO2</f>
        <v>0</v>
      </c>
      <c r="DX2" s="413"/>
      <c r="DY2" s="413"/>
      <c r="DZ2" s="413"/>
      <c r="EA2" s="414"/>
      <c r="EB2" s="413">
        <f>'男子エントリーシート　※こちらに貼りつけ※'!ED2</f>
        <v>0</v>
      </c>
      <c r="EC2" s="413"/>
      <c r="ED2" s="413"/>
      <c r="EE2" s="413"/>
      <c r="EF2" s="414"/>
      <c r="EG2" s="413">
        <f>'男子エントリーシート　※こちらに貼りつけ※'!CZ29</f>
        <v>0</v>
      </c>
      <c r="EH2" s="413"/>
      <c r="EI2" s="413"/>
      <c r="EJ2" s="413"/>
      <c r="EK2" s="414"/>
      <c r="EL2" s="413">
        <f>'男子エントリーシート　※こちらに貼りつけ※'!DO29</f>
        <v>0</v>
      </c>
      <c r="EM2" s="413"/>
      <c r="EN2" s="413"/>
      <c r="EO2" s="413"/>
      <c r="EP2" s="414"/>
      <c r="EQ2" s="412">
        <f>'男子エントリーシート　※こちらに貼りつけ※'!ED29</f>
        <v>0</v>
      </c>
      <c r="ER2" s="413"/>
      <c r="ES2" s="413"/>
      <c r="ET2" s="413"/>
      <c r="EU2" s="414"/>
      <c r="EV2" s="412">
        <f>'男子エントリーシート　※こちらに貼りつけ※'!CZ56</f>
        <v>0</v>
      </c>
      <c r="EW2" s="413"/>
      <c r="EX2" s="413"/>
      <c r="EY2" s="413"/>
      <c r="EZ2" s="414"/>
      <c r="FA2" s="412">
        <f>'男子エントリーシート　※こちらに貼りつけ※'!DO56</f>
        <v>0</v>
      </c>
      <c r="FB2" s="413"/>
      <c r="FC2" s="413"/>
      <c r="FD2" s="413"/>
      <c r="FE2" s="414"/>
      <c r="FF2" s="412">
        <f>'男子エントリーシート　※こちらに貼りつけ※'!ED56</f>
        <v>0</v>
      </c>
      <c r="FG2" s="413"/>
      <c r="FH2" s="413"/>
      <c r="FI2" s="413"/>
      <c r="FJ2" s="414"/>
      <c r="FK2" s="412">
        <f>'男子エントリーシート　※こちらに貼りつけ※'!CZ83</f>
        <v>0</v>
      </c>
      <c r="FL2" s="413"/>
      <c r="FM2" s="413"/>
      <c r="FN2" s="413"/>
      <c r="FO2" s="414"/>
    </row>
    <row r="3" spans="1:206" ht="16.5" customHeight="1">
      <c r="A3" s="3"/>
      <c r="B3" s="84" t="str">
        <f>IF(B2="","",B2)</f>
        <v>○○市(町)立○○中学校</v>
      </c>
      <c r="C3" s="85" t="str">
        <f>IF(B2="","",B2)</f>
        <v>○○市(町)立○○中学校</v>
      </c>
      <c r="D3" s="85" t="str">
        <f>IF(B2="","",B2)</f>
        <v>○○市(町)立○○中学校</v>
      </c>
      <c r="E3" s="4" t="str">
        <f>IF(B2="","",B2)</f>
        <v>○○市(町)立○○中学校</v>
      </c>
      <c r="F3" s="86" t="str">
        <f>IF(B2="","",B2)</f>
        <v>○○市(町)立○○中学校</v>
      </c>
      <c r="G3" s="87">
        <f>IF(G2="","",G2)</f>
        <v>0</v>
      </c>
      <c r="H3" s="88">
        <f>IF(G2="","",G2)</f>
        <v>0</v>
      </c>
      <c r="I3" s="88">
        <f>IF(G2="","",G2)</f>
        <v>0</v>
      </c>
      <c r="J3" s="4">
        <f>IF(G2="","",G2)</f>
        <v>0</v>
      </c>
      <c r="K3" s="86">
        <f>IF(G2="","",G2)</f>
        <v>0</v>
      </c>
      <c r="L3" s="87">
        <f t="shared" ref="L3" si="0">IF(L2="","",L2)</f>
        <v>0</v>
      </c>
      <c r="M3" s="88">
        <f t="shared" ref="M3" si="1">IF(L2="","",L2)</f>
        <v>0</v>
      </c>
      <c r="N3" s="88">
        <f t="shared" ref="N3" si="2">IF(L2="","",L2)</f>
        <v>0</v>
      </c>
      <c r="O3" s="4">
        <f t="shared" ref="O3" si="3">IF(L2="","",L2)</f>
        <v>0</v>
      </c>
      <c r="P3" s="86">
        <f t="shared" ref="P3" si="4">IF(L2="","",L2)</f>
        <v>0</v>
      </c>
      <c r="Q3" s="87">
        <f t="shared" ref="Q3" si="5">IF(Q2="","",Q2)</f>
        <v>0</v>
      </c>
      <c r="R3" s="88">
        <f t="shared" ref="R3" si="6">IF(Q2="","",Q2)</f>
        <v>0</v>
      </c>
      <c r="S3" s="88">
        <f t="shared" ref="S3" si="7">IF(Q2="","",Q2)</f>
        <v>0</v>
      </c>
      <c r="T3" s="4">
        <f t="shared" ref="T3" si="8">IF(Q2="","",Q2)</f>
        <v>0</v>
      </c>
      <c r="U3" s="86">
        <f t="shared" ref="U3" si="9">IF(Q2="","",Q2)</f>
        <v>0</v>
      </c>
      <c r="V3" s="87">
        <f t="shared" ref="V3" si="10">IF(V2="","",V2)</f>
        <v>0</v>
      </c>
      <c r="W3" s="88">
        <f t="shared" ref="W3" si="11">IF(V2="","",V2)</f>
        <v>0</v>
      </c>
      <c r="X3" s="88">
        <f t="shared" ref="X3" si="12">IF(V2="","",V2)</f>
        <v>0</v>
      </c>
      <c r="Y3" s="4">
        <f t="shared" ref="Y3" si="13">IF(V2="","",V2)</f>
        <v>0</v>
      </c>
      <c r="Z3" s="86">
        <f t="shared" ref="Z3" si="14">IF(V2="","",V2)</f>
        <v>0</v>
      </c>
      <c r="AA3" s="87">
        <f t="shared" ref="AA3" si="15">IF(AA2="","",AA2)</f>
        <v>0</v>
      </c>
      <c r="AB3" s="88">
        <f t="shared" ref="AB3" si="16">IF(AA2="","",AA2)</f>
        <v>0</v>
      </c>
      <c r="AC3" s="88">
        <f t="shared" ref="AC3" si="17">IF(AA2="","",AA2)</f>
        <v>0</v>
      </c>
      <c r="AD3" s="4">
        <f t="shared" ref="AD3" si="18">IF(AA2="","",AA2)</f>
        <v>0</v>
      </c>
      <c r="AE3" s="86">
        <f t="shared" ref="AE3" si="19">IF(AA2="","",AA2)</f>
        <v>0</v>
      </c>
      <c r="AF3" s="87">
        <f t="shared" ref="AF3" si="20">IF(AF2="","",AF2)</f>
        <v>0</v>
      </c>
      <c r="AG3" s="88">
        <f t="shared" ref="AG3" si="21">IF(AF2="","",AF2)</f>
        <v>0</v>
      </c>
      <c r="AH3" s="88">
        <f t="shared" ref="AH3" si="22">IF(AF2="","",AF2)</f>
        <v>0</v>
      </c>
      <c r="AI3" s="4">
        <f t="shared" ref="AI3" si="23">IF(AF2="","",AF2)</f>
        <v>0</v>
      </c>
      <c r="AJ3" s="86">
        <f t="shared" ref="AJ3" si="24">IF(AF2="","",AF2)</f>
        <v>0</v>
      </c>
      <c r="AK3" s="87">
        <f t="shared" ref="AK3" si="25">IF(AK2="","",AK2)</f>
        <v>0</v>
      </c>
      <c r="AL3" s="88">
        <f t="shared" ref="AL3" si="26">IF(AK2="","",AK2)</f>
        <v>0</v>
      </c>
      <c r="AM3" s="88">
        <f t="shared" ref="AM3" si="27">IF(AK2="","",AK2)</f>
        <v>0</v>
      </c>
      <c r="AN3" s="4">
        <f t="shared" ref="AN3" si="28">IF(AK2="","",AK2)</f>
        <v>0</v>
      </c>
      <c r="AO3" s="86">
        <f t="shared" ref="AO3" si="29">IF(AK2="","",AK2)</f>
        <v>0</v>
      </c>
      <c r="AP3" s="87">
        <f t="shared" ref="AP3" si="30">IF(AP2="","",AP2)</f>
        <v>0</v>
      </c>
      <c r="AQ3" s="88">
        <f t="shared" ref="AQ3" si="31">IF(AP2="","",AP2)</f>
        <v>0</v>
      </c>
      <c r="AR3" s="88">
        <f t="shared" ref="AR3" si="32">IF(AP2="","",AP2)</f>
        <v>0</v>
      </c>
      <c r="AS3" s="4">
        <f t="shared" ref="AS3" si="33">IF(AP2="","",AP2)</f>
        <v>0</v>
      </c>
      <c r="AT3" s="86">
        <f t="shared" ref="AT3" si="34">IF(AP2="","",AP2)</f>
        <v>0</v>
      </c>
      <c r="AU3" s="87">
        <f t="shared" ref="AU3" si="35">IF(AU2="","",AU2)</f>
        <v>0</v>
      </c>
      <c r="AV3" s="88">
        <f t="shared" ref="AV3" si="36">IF(AU2="","",AU2)</f>
        <v>0</v>
      </c>
      <c r="AW3" s="88">
        <f t="shared" ref="AW3" si="37">IF(AU2="","",AU2)</f>
        <v>0</v>
      </c>
      <c r="AX3" s="4">
        <f t="shared" ref="AX3" si="38">IF(AU2="","",AU2)</f>
        <v>0</v>
      </c>
      <c r="AY3" s="86">
        <f t="shared" ref="AY3" si="39">IF(AU2="","",AU2)</f>
        <v>0</v>
      </c>
      <c r="AZ3" s="87">
        <f t="shared" ref="AZ3" si="40">IF(AZ2="","",AZ2)</f>
        <v>0</v>
      </c>
      <c r="BA3" s="88">
        <f t="shared" ref="BA3" si="41">IF(AZ2="","",AZ2)</f>
        <v>0</v>
      </c>
      <c r="BB3" s="88">
        <f t="shared" ref="BB3" si="42">IF(AZ2="","",AZ2)</f>
        <v>0</v>
      </c>
      <c r="BC3" s="4">
        <f t="shared" ref="BC3" si="43">IF(AZ2="","",AZ2)</f>
        <v>0</v>
      </c>
      <c r="BD3" s="86">
        <f t="shared" ref="BD3" si="44">IF(AZ2="","",AZ2)</f>
        <v>0</v>
      </c>
      <c r="BE3" s="87">
        <f t="shared" ref="BE3" si="45">IF(BE2="","",BE2)</f>
        <v>0</v>
      </c>
      <c r="BF3" s="88">
        <f t="shared" ref="BF3" si="46">IF(BE2="","",BE2)</f>
        <v>0</v>
      </c>
      <c r="BG3" s="88">
        <f t="shared" ref="BG3" si="47">IF(BE2="","",BE2)</f>
        <v>0</v>
      </c>
      <c r="BH3" s="4">
        <f t="shared" ref="BH3" si="48">IF(BE2="","",BE2)</f>
        <v>0</v>
      </c>
      <c r="BI3" s="86">
        <f t="shared" ref="BI3" si="49">IF(BE2="","",BE2)</f>
        <v>0</v>
      </c>
      <c r="BJ3" s="87">
        <f t="shared" ref="BJ3" si="50">IF(BJ2="","",BJ2)</f>
        <v>0</v>
      </c>
      <c r="BK3" s="88">
        <f t="shared" ref="BK3" si="51">IF(BJ2="","",BJ2)</f>
        <v>0</v>
      </c>
      <c r="BL3" s="88">
        <f t="shared" ref="BL3" si="52">IF(BJ2="","",BJ2)</f>
        <v>0</v>
      </c>
      <c r="BM3" s="4">
        <f t="shared" ref="BM3" si="53">IF(BJ2="","",BJ2)</f>
        <v>0</v>
      </c>
      <c r="BN3" s="86">
        <f t="shared" ref="BN3" si="54">IF(BJ2="","",BJ2)</f>
        <v>0</v>
      </c>
      <c r="BO3" s="87">
        <f t="shared" ref="BO3" si="55">IF(BO2="","",BO2)</f>
        <v>0</v>
      </c>
      <c r="BP3" s="88">
        <f t="shared" ref="BP3" si="56">IF(BO2="","",BO2)</f>
        <v>0</v>
      </c>
      <c r="BQ3" s="88">
        <f t="shared" ref="BQ3" si="57">IF(BO2="","",BO2)</f>
        <v>0</v>
      </c>
      <c r="BR3" s="4">
        <f t="shared" ref="BR3" si="58">IF(BO2="","",BO2)</f>
        <v>0</v>
      </c>
      <c r="BS3" s="86">
        <f t="shared" ref="BS3" si="59">IF(BO2="","",BO2)</f>
        <v>0</v>
      </c>
      <c r="BT3" s="87">
        <f t="shared" ref="BT3" si="60">IF(BT2="","",BT2)</f>
        <v>0</v>
      </c>
      <c r="BU3" s="88">
        <f t="shared" ref="BU3" si="61">IF(BT2="","",BT2)</f>
        <v>0</v>
      </c>
      <c r="BV3" s="88">
        <f t="shared" ref="BV3" si="62">IF(BT2="","",BT2)</f>
        <v>0</v>
      </c>
      <c r="BW3" s="4">
        <f t="shared" ref="BW3" si="63">IF(BT2="","",BT2)</f>
        <v>0</v>
      </c>
      <c r="BX3" s="86">
        <f t="shared" ref="BX3" si="64">IF(BT2="","",BT2)</f>
        <v>0</v>
      </c>
      <c r="BY3" s="87">
        <f t="shared" ref="BY3" si="65">IF(BY2="","",BY2)</f>
        <v>0</v>
      </c>
      <c r="BZ3" s="88">
        <f t="shared" ref="BZ3" si="66">IF(BY2="","",BY2)</f>
        <v>0</v>
      </c>
      <c r="CA3" s="88">
        <f t="shared" ref="CA3" si="67">IF(BY2="","",BY2)</f>
        <v>0</v>
      </c>
      <c r="CB3" s="4">
        <f t="shared" ref="CB3" si="68">IF(BY2="","",BY2)</f>
        <v>0</v>
      </c>
      <c r="CC3" s="86">
        <f t="shared" ref="CC3" si="69">IF(BY2="","",BY2)</f>
        <v>0</v>
      </c>
      <c r="CD3" s="87">
        <f t="shared" ref="CD3" si="70">IF(CD2="","",CD2)</f>
        <v>0</v>
      </c>
      <c r="CE3" s="88">
        <f t="shared" ref="CE3" si="71">IF(CD2="","",CD2)</f>
        <v>0</v>
      </c>
      <c r="CF3" s="88">
        <f t="shared" ref="CF3" si="72">IF(CD2="","",CD2)</f>
        <v>0</v>
      </c>
      <c r="CG3" s="4">
        <f t="shared" ref="CG3" si="73">IF(CD2="","",CD2)</f>
        <v>0</v>
      </c>
      <c r="CH3" s="86">
        <f t="shared" ref="CH3" si="74">IF(CD2="","",CD2)</f>
        <v>0</v>
      </c>
      <c r="CI3" s="87">
        <f t="shared" ref="CI3" si="75">IF(CI2="","",CI2)</f>
        <v>0</v>
      </c>
      <c r="CJ3" s="88">
        <f t="shared" ref="CJ3" si="76">IF(CI2="","",CI2)</f>
        <v>0</v>
      </c>
      <c r="CK3" s="88">
        <f t="shared" ref="CK3" si="77">IF(CI2="","",CI2)</f>
        <v>0</v>
      </c>
      <c r="CL3" s="4">
        <f t="shared" ref="CL3" si="78">IF(CI2="","",CI2)</f>
        <v>0</v>
      </c>
      <c r="CM3" s="86">
        <f t="shared" ref="CM3" si="79">IF(CI2="","",CI2)</f>
        <v>0</v>
      </c>
      <c r="CN3" s="87">
        <f t="shared" ref="CN3" si="80">IF(CN2="","",CN2)</f>
        <v>0</v>
      </c>
      <c r="CO3" s="88">
        <f t="shared" ref="CO3" si="81">IF(CN2="","",CN2)</f>
        <v>0</v>
      </c>
      <c r="CP3" s="88">
        <f t="shared" ref="CP3" si="82">IF(CN2="","",CN2)</f>
        <v>0</v>
      </c>
      <c r="CQ3" s="4">
        <f t="shared" ref="CQ3" si="83">IF(CN2="","",CN2)</f>
        <v>0</v>
      </c>
      <c r="CR3" s="86">
        <f t="shared" ref="CR3" si="84">IF(CN2="","",CN2)</f>
        <v>0</v>
      </c>
      <c r="CS3" s="87">
        <f t="shared" ref="CS3" si="85">IF(CS2="","",CS2)</f>
        <v>0</v>
      </c>
      <c r="CT3" s="88">
        <f t="shared" ref="CT3" si="86">IF(CS2="","",CS2)</f>
        <v>0</v>
      </c>
      <c r="CU3" s="88">
        <f t="shared" ref="CU3" si="87">IF(CS2="","",CS2)</f>
        <v>0</v>
      </c>
      <c r="CV3" s="4">
        <f t="shared" ref="CV3" si="88">IF(CS2="","",CS2)</f>
        <v>0</v>
      </c>
      <c r="CW3" s="86">
        <f t="shared" ref="CW3" si="89">IF(CS2="","",CS2)</f>
        <v>0</v>
      </c>
      <c r="CX3" s="87">
        <f t="shared" ref="CX3" si="90">IF(CX2="","",CX2)</f>
        <v>0</v>
      </c>
      <c r="CY3" s="88">
        <f t="shared" ref="CY3" si="91">IF(CX2="","",CX2)</f>
        <v>0</v>
      </c>
      <c r="CZ3" s="88">
        <f t="shared" ref="CZ3" si="92">IF(CX2="","",CX2)</f>
        <v>0</v>
      </c>
      <c r="DA3" s="4">
        <f t="shared" ref="DA3" si="93">IF(CX2="","",CX2)</f>
        <v>0</v>
      </c>
      <c r="DB3" s="86">
        <f t="shared" ref="DB3" si="94">IF(CX2="","",CX2)</f>
        <v>0</v>
      </c>
      <c r="DC3" s="87">
        <f t="shared" ref="DC3" si="95">IF(DC2="","",DC2)</f>
        <v>0</v>
      </c>
      <c r="DD3" s="88">
        <f t="shared" ref="DD3" si="96">IF(DC2="","",DC2)</f>
        <v>0</v>
      </c>
      <c r="DE3" s="88">
        <f t="shared" ref="DE3" si="97">IF(DC2="","",DC2)</f>
        <v>0</v>
      </c>
      <c r="DF3" s="4">
        <f t="shared" ref="DF3" si="98">IF(DC2="","",DC2)</f>
        <v>0</v>
      </c>
      <c r="DG3" s="86">
        <f t="shared" ref="DG3" si="99">IF(DC2="","",DC2)</f>
        <v>0</v>
      </c>
      <c r="DH3" s="87">
        <f t="shared" ref="DH3" si="100">IF(DH2="","",DH2)</f>
        <v>0</v>
      </c>
      <c r="DI3" s="88">
        <f t="shared" ref="DI3" si="101">IF(DH2="","",DH2)</f>
        <v>0</v>
      </c>
      <c r="DJ3" s="88">
        <f t="shared" ref="DJ3" si="102">IF(DH2="","",DH2)</f>
        <v>0</v>
      </c>
      <c r="DK3" s="4">
        <f t="shared" ref="DK3" si="103">IF(DH2="","",DH2)</f>
        <v>0</v>
      </c>
      <c r="DL3" s="86">
        <f t="shared" ref="DL3" si="104">IF(DH2="","",DH2)</f>
        <v>0</v>
      </c>
      <c r="DM3" s="87">
        <f t="shared" ref="DM3" si="105">IF(DM2="","",DM2)</f>
        <v>0</v>
      </c>
      <c r="DN3" s="88">
        <f t="shared" ref="DN3" si="106">IF(DM2="","",DM2)</f>
        <v>0</v>
      </c>
      <c r="DO3" s="88">
        <f t="shared" ref="DO3" si="107">IF(DM2="","",DM2)</f>
        <v>0</v>
      </c>
      <c r="DP3" s="4">
        <f t="shared" ref="DP3" si="108">IF(DM2="","",DM2)</f>
        <v>0</v>
      </c>
      <c r="DQ3" s="86">
        <f t="shared" ref="DQ3" si="109">IF(DM2="","",DM2)</f>
        <v>0</v>
      </c>
      <c r="DR3" s="87">
        <f t="shared" ref="DR3" si="110">IF(DR2="","",DR2)</f>
        <v>0</v>
      </c>
      <c r="DS3" s="88">
        <f t="shared" ref="DS3" si="111">IF(DR2="","",DR2)</f>
        <v>0</v>
      </c>
      <c r="DT3" s="88">
        <f t="shared" ref="DT3" si="112">IF(DR2="","",DR2)</f>
        <v>0</v>
      </c>
      <c r="DU3" s="4">
        <f t="shared" ref="DU3" si="113">IF(DR2="","",DR2)</f>
        <v>0</v>
      </c>
      <c r="DV3" s="86">
        <f t="shared" ref="DV3" si="114">IF(DR2="","",DR2)</f>
        <v>0</v>
      </c>
      <c r="DW3" s="87">
        <f t="shared" ref="DW3" si="115">IF(DW2="","",DW2)</f>
        <v>0</v>
      </c>
      <c r="DX3" s="88">
        <f t="shared" ref="DX3" si="116">IF(DW2="","",DW2)</f>
        <v>0</v>
      </c>
      <c r="DY3" s="88">
        <f t="shared" ref="DY3" si="117">IF(DW2="","",DW2)</f>
        <v>0</v>
      </c>
      <c r="DZ3" s="4">
        <f t="shared" ref="DZ3" si="118">IF(DW2="","",DW2)</f>
        <v>0</v>
      </c>
      <c r="EA3" s="86">
        <f t="shared" ref="EA3" si="119">IF(DW2="","",DW2)</f>
        <v>0</v>
      </c>
      <c r="EB3" s="87">
        <f t="shared" ref="EB3" si="120">IF(EB2="","",EB2)</f>
        <v>0</v>
      </c>
      <c r="EC3" s="88">
        <f t="shared" ref="EC3" si="121">IF(EB2="","",EB2)</f>
        <v>0</v>
      </c>
      <c r="ED3" s="88">
        <f t="shared" ref="ED3" si="122">IF(EB2="","",EB2)</f>
        <v>0</v>
      </c>
      <c r="EE3" s="4">
        <f t="shared" ref="EE3" si="123">IF(EB2="","",EB2)</f>
        <v>0</v>
      </c>
      <c r="EF3" s="86">
        <f t="shared" ref="EF3" si="124">IF(EB2="","",EB2)</f>
        <v>0</v>
      </c>
      <c r="EG3" s="87">
        <f t="shared" ref="EG3" si="125">IF(EG2="","",EG2)</f>
        <v>0</v>
      </c>
      <c r="EH3" s="88">
        <f t="shared" ref="EH3" si="126">IF(EG2="","",EG2)</f>
        <v>0</v>
      </c>
      <c r="EI3" s="88">
        <f t="shared" ref="EI3" si="127">IF(EG2="","",EG2)</f>
        <v>0</v>
      </c>
      <c r="EJ3" s="4">
        <f t="shared" ref="EJ3" si="128">IF(EG2="","",EG2)</f>
        <v>0</v>
      </c>
      <c r="EK3" s="86">
        <f t="shared" ref="EK3" si="129">IF(EG2="","",EG2)</f>
        <v>0</v>
      </c>
      <c r="EL3" s="87">
        <f t="shared" ref="EL3" si="130">IF(EL2="","",EL2)</f>
        <v>0</v>
      </c>
      <c r="EM3" s="88">
        <f t="shared" ref="EM3" si="131">IF(EL2="","",EL2)</f>
        <v>0</v>
      </c>
      <c r="EN3" s="88">
        <f t="shared" ref="EN3" si="132">IF(EL2="","",EL2)</f>
        <v>0</v>
      </c>
      <c r="EO3" s="4">
        <f t="shared" ref="EO3" si="133">IF(EL2="","",EL2)</f>
        <v>0</v>
      </c>
      <c r="EP3" s="86">
        <f t="shared" ref="EP3" si="134">IF(EL2="","",EL2)</f>
        <v>0</v>
      </c>
      <c r="EQ3" s="87">
        <f t="shared" ref="EQ3" si="135">IF(EQ2="","",EQ2)</f>
        <v>0</v>
      </c>
      <c r="ER3" s="88">
        <f t="shared" ref="ER3" si="136">IF(EQ2="","",EQ2)</f>
        <v>0</v>
      </c>
      <c r="ES3" s="88">
        <f t="shared" ref="ES3" si="137">IF(EQ2="","",EQ2)</f>
        <v>0</v>
      </c>
      <c r="ET3" s="4">
        <f t="shared" ref="ET3" si="138">IF(EQ2="","",EQ2)</f>
        <v>0</v>
      </c>
      <c r="EU3" s="86">
        <f t="shared" ref="EU3" si="139">IF(EQ2="","",EQ2)</f>
        <v>0</v>
      </c>
      <c r="EV3" s="87">
        <f t="shared" ref="EV3" si="140">IF(EV2="","",EV2)</f>
        <v>0</v>
      </c>
      <c r="EW3" s="88">
        <f t="shared" ref="EW3" si="141">IF(EV2="","",EV2)</f>
        <v>0</v>
      </c>
      <c r="EX3" s="88">
        <f t="shared" ref="EX3" si="142">IF(EV2="","",EV2)</f>
        <v>0</v>
      </c>
      <c r="EY3" s="4">
        <f t="shared" ref="EY3" si="143">IF(EV2="","",EV2)</f>
        <v>0</v>
      </c>
      <c r="EZ3" s="86">
        <f t="shared" ref="EZ3" si="144">IF(EV2="","",EV2)</f>
        <v>0</v>
      </c>
      <c r="FA3" s="87">
        <f t="shared" ref="FA3" si="145">IF(FA2="","",FA2)</f>
        <v>0</v>
      </c>
      <c r="FB3" s="88">
        <f t="shared" ref="FB3" si="146">IF(FA2="","",FA2)</f>
        <v>0</v>
      </c>
      <c r="FC3" s="88">
        <f t="shared" ref="FC3" si="147">IF(FA2="","",FA2)</f>
        <v>0</v>
      </c>
      <c r="FD3" s="4">
        <f t="shared" ref="FD3" si="148">IF(FA2="","",FA2)</f>
        <v>0</v>
      </c>
      <c r="FE3" s="86">
        <f>IF(FA2="","",FA2)</f>
        <v>0</v>
      </c>
      <c r="FF3" s="87">
        <f t="shared" ref="FF3" si="149">IF(FF2="","",FF2)</f>
        <v>0</v>
      </c>
      <c r="FG3" s="88">
        <f t="shared" ref="FG3" si="150">IF(FF2="","",FF2)</f>
        <v>0</v>
      </c>
      <c r="FH3" s="88">
        <f t="shared" ref="FH3" si="151">IF(FF2="","",FF2)</f>
        <v>0</v>
      </c>
      <c r="FI3" s="4">
        <f t="shared" ref="FI3" si="152">IF(FF2="","",FF2)</f>
        <v>0</v>
      </c>
      <c r="FJ3" s="86">
        <f>IF(FF2="","",FF2)</f>
        <v>0</v>
      </c>
      <c r="FK3" s="87">
        <f t="shared" ref="FK3" si="153">IF(FK2="","",FK2)</f>
        <v>0</v>
      </c>
      <c r="FL3" s="88">
        <f t="shared" ref="FL3" si="154">IF(FK2="","",FK2)</f>
        <v>0</v>
      </c>
      <c r="FM3" s="88">
        <f t="shared" ref="FM3" si="155">IF(FK2="","",FK2)</f>
        <v>0</v>
      </c>
      <c r="FN3" s="4">
        <f t="shared" ref="FN3" si="156">IF(FK2="","",FK2)</f>
        <v>0</v>
      </c>
      <c r="FO3" s="86">
        <f>IF(FK2="","",FK2)</f>
        <v>0</v>
      </c>
      <c r="FQ3" s="17" t="str">
        <f t="shared" ref="FQ3:FQ19" si="157">IF(B3="","",B3)</f>
        <v>○○市(町)立○○中学校</v>
      </c>
      <c r="FR3" s="17">
        <f t="shared" ref="FR3:FR19" si="158">IF(G3="","",G3)</f>
        <v>0</v>
      </c>
      <c r="FS3" s="17">
        <f t="shared" ref="FS3:FS19" si="159">IF(L3="","",L3)</f>
        <v>0</v>
      </c>
      <c r="FT3" s="17">
        <f t="shared" ref="FT3:FT19" si="160">IF(Q3="","",Q3)</f>
        <v>0</v>
      </c>
      <c r="FU3" s="17">
        <f t="shared" ref="FU3:FU19" si="161">IF(V3="","",V3)</f>
        <v>0</v>
      </c>
      <c r="FV3" s="17">
        <f t="shared" ref="FV3:FV19" si="162">IF(AA3="","",AA3)</f>
        <v>0</v>
      </c>
      <c r="FW3" s="17">
        <f t="shared" ref="FW3:FW19" si="163">IF(AF3="","",AF3)</f>
        <v>0</v>
      </c>
      <c r="FX3" s="17">
        <f t="shared" ref="FX3:FX19" si="164">IF(AK3="","",AK3)</f>
        <v>0</v>
      </c>
      <c r="FY3" s="17">
        <f t="shared" ref="FY3:FY19" si="165">IF(AP3="","",AP3)</f>
        <v>0</v>
      </c>
      <c r="FZ3" s="17">
        <f t="shared" ref="FZ3:FZ19" si="166">IF(AU3="","",AU3)</f>
        <v>0</v>
      </c>
      <c r="GA3" s="17">
        <f t="shared" ref="GA3:GA19" si="167">IF(AZ3="","",AZ3)</f>
        <v>0</v>
      </c>
      <c r="GB3" s="17">
        <f t="shared" ref="GB3:GB19" si="168">IF(BE3="","",BE3)</f>
        <v>0</v>
      </c>
      <c r="GC3" s="17">
        <f t="shared" ref="GC3:GC19" si="169">IF(BJ3="","",BJ3)</f>
        <v>0</v>
      </c>
      <c r="GD3" s="17">
        <f t="shared" ref="GD3:GD19" si="170">IF(BO3="","",BO3)</f>
        <v>0</v>
      </c>
      <c r="GE3" s="17">
        <f t="shared" ref="GE3:GE19" si="171">IF(BT3="","",BT3)</f>
        <v>0</v>
      </c>
      <c r="GF3" s="17">
        <f t="shared" ref="GF3:GF19" si="172">IF(BY3="","",BY3)</f>
        <v>0</v>
      </c>
      <c r="GG3" s="17">
        <f t="shared" ref="GG3:GG19" si="173">IF(CD3="","",CD3)</f>
        <v>0</v>
      </c>
      <c r="GH3" s="17">
        <f t="shared" ref="GH3:GH19" si="174">IF(CI3="","",CI3)</f>
        <v>0</v>
      </c>
      <c r="GI3" s="17">
        <f t="shared" ref="GI3:GI19" si="175">IF(CN3="","",CN3)</f>
        <v>0</v>
      </c>
      <c r="GJ3" s="17">
        <f t="shared" ref="GJ3:GJ19" si="176">IF(CS3="","",CS3)</f>
        <v>0</v>
      </c>
      <c r="GK3" s="17">
        <f t="shared" ref="GK3:GK19" si="177">IF(CX3="","",CX3)</f>
        <v>0</v>
      </c>
      <c r="GL3" s="17">
        <f t="shared" ref="GL3:GL19" si="178">IF(DC3="","",DC3)</f>
        <v>0</v>
      </c>
      <c r="GM3" s="17">
        <f t="shared" ref="GM3:GM19" si="179">IF(DH3="","",DH3)</f>
        <v>0</v>
      </c>
      <c r="GN3" s="17">
        <f t="shared" ref="GN3:GN19" si="180">IF(DM3="","",DM3)</f>
        <v>0</v>
      </c>
      <c r="GO3" s="18">
        <f t="shared" ref="GO3:GO19" si="181">IF(DR3="","",DR3)</f>
        <v>0</v>
      </c>
      <c r="GP3" s="18">
        <f t="shared" ref="GP3:GP19" si="182">IF(DW3="","",DW3)</f>
        <v>0</v>
      </c>
      <c r="GQ3" s="81">
        <f t="shared" ref="GQ3:GQ19" si="183">IF(EB3="","",EB3)</f>
        <v>0</v>
      </c>
      <c r="GR3" s="81">
        <f t="shared" ref="GR3:GR19" si="184">IF(EG3="","",EG3)</f>
        <v>0</v>
      </c>
      <c r="GS3" s="82">
        <f t="shared" ref="GS3:GS19" si="185">IF(EL3="","",EL3)</f>
        <v>0</v>
      </c>
      <c r="GT3" s="82">
        <f t="shared" ref="GT3:GT19" si="186">IF(EQ3="","",EQ3)</f>
        <v>0</v>
      </c>
      <c r="GU3" s="82">
        <f t="shared" ref="GU3:GU19" si="187">IF(EV3="","",EV3)</f>
        <v>0</v>
      </c>
      <c r="GV3" s="82">
        <f t="shared" ref="GV3:GV19" si="188">IF(FA3="","",FA3)</f>
        <v>0</v>
      </c>
      <c r="GW3" s="82">
        <f>IF(FF3="","",FF3)</f>
        <v>0</v>
      </c>
      <c r="GX3" s="82">
        <f>IF(FK3="","",FK3)</f>
        <v>0</v>
      </c>
    </row>
    <row r="4" spans="1:206">
      <c r="A4" s="3"/>
      <c r="B4" s="415" t="s">
        <v>74</v>
      </c>
      <c r="C4" s="416"/>
      <c r="D4" s="417"/>
      <c r="E4" s="5" t="s">
        <v>75</v>
      </c>
      <c r="F4" s="6" t="s">
        <v>76</v>
      </c>
      <c r="G4" s="416" t="s">
        <v>74</v>
      </c>
      <c r="H4" s="416"/>
      <c r="I4" s="417"/>
      <c r="J4" s="5" t="s">
        <v>75</v>
      </c>
      <c r="K4" s="7" t="s">
        <v>76</v>
      </c>
      <c r="L4" s="415" t="s">
        <v>74</v>
      </c>
      <c r="M4" s="416"/>
      <c r="N4" s="417"/>
      <c r="O4" s="5" t="s">
        <v>75</v>
      </c>
      <c r="P4" s="6" t="s">
        <v>76</v>
      </c>
      <c r="Q4" s="416" t="s">
        <v>74</v>
      </c>
      <c r="R4" s="416"/>
      <c r="S4" s="417"/>
      <c r="T4" s="5" t="s">
        <v>75</v>
      </c>
      <c r="U4" s="6" t="s">
        <v>76</v>
      </c>
      <c r="V4" s="415" t="s">
        <v>74</v>
      </c>
      <c r="W4" s="416"/>
      <c r="X4" s="417"/>
      <c r="Y4" s="5" t="s">
        <v>75</v>
      </c>
      <c r="Z4" s="6" t="s">
        <v>76</v>
      </c>
      <c r="AA4" s="416" t="s">
        <v>74</v>
      </c>
      <c r="AB4" s="416"/>
      <c r="AC4" s="417"/>
      <c r="AD4" s="5" t="s">
        <v>75</v>
      </c>
      <c r="AE4" s="7" t="s">
        <v>76</v>
      </c>
      <c r="AF4" s="415" t="s">
        <v>74</v>
      </c>
      <c r="AG4" s="416"/>
      <c r="AH4" s="417"/>
      <c r="AI4" s="5" t="s">
        <v>75</v>
      </c>
      <c r="AJ4" s="6" t="s">
        <v>76</v>
      </c>
      <c r="AK4" s="416" t="s">
        <v>74</v>
      </c>
      <c r="AL4" s="416"/>
      <c r="AM4" s="417"/>
      <c r="AN4" s="5" t="s">
        <v>75</v>
      </c>
      <c r="AO4" s="6" t="s">
        <v>76</v>
      </c>
      <c r="AP4" s="415" t="s">
        <v>74</v>
      </c>
      <c r="AQ4" s="416"/>
      <c r="AR4" s="417"/>
      <c r="AS4" s="5" t="s">
        <v>75</v>
      </c>
      <c r="AT4" s="6" t="s">
        <v>76</v>
      </c>
      <c r="AU4" s="416" t="s">
        <v>74</v>
      </c>
      <c r="AV4" s="416"/>
      <c r="AW4" s="417"/>
      <c r="AX4" s="5" t="s">
        <v>75</v>
      </c>
      <c r="AY4" s="7" t="s">
        <v>76</v>
      </c>
      <c r="AZ4" s="415" t="s">
        <v>74</v>
      </c>
      <c r="BA4" s="416"/>
      <c r="BB4" s="417"/>
      <c r="BC4" s="5" t="s">
        <v>75</v>
      </c>
      <c r="BD4" s="6" t="s">
        <v>76</v>
      </c>
      <c r="BE4" s="416" t="s">
        <v>74</v>
      </c>
      <c r="BF4" s="416"/>
      <c r="BG4" s="417"/>
      <c r="BH4" s="5" t="s">
        <v>75</v>
      </c>
      <c r="BI4" s="6" t="s">
        <v>76</v>
      </c>
      <c r="BJ4" s="415" t="s">
        <v>74</v>
      </c>
      <c r="BK4" s="416"/>
      <c r="BL4" s="417"/>
      <c r="BM4" s="5" t="s">
        <v>75</v>
      </c>
      <c r="BN4" s="6" t="s">
        <v>76</v>
      </c>
      <c r="BO4" s="416" t="s">
        <v>74</v>
      </c>
      <c r="BP4" s="416"/>
      <c r="BQ4" s="417"/>
      <c r="BR4" s="5" t="s">
        <v>75</v>
      </c>
      <c r="BS4" s="7" t="s">
        <v>76</v>
      </c>
      <c r="BT4" s="415" t="s">
        <v>74</v>
      </c>
      <c r="BU4" s="416"/>
      <c r="BV4" s="417"/>
      <c r="BW4" s="5" t="s">
        <v>75</v>
      </c>
      <c r="BX4" s="6" t="s">
        <v>76</v>
      </c>
      <c r="BY4" s="416" t="s">
        <v>74</v>
      </c>
      <c r="BZ4" s="416"/>
      <c r="CA4" s="417"/>
      <c r="CB4" s="5" t="s">
        <v>75</v>
      </c>
      <c r="CC4" s="6" t="s">
        <v>76</v>
      </c>
      <c r="CD4" s="415" t="s">
        <v>74</v>
      </c>
      <c r="CE4" s="416"/>
      <c r="CF4" s="417"/>
      <c r="CG4" s="5" t="s">
        <v>75</v>
      </c>
      <c r="CH4" s="6" t="s">
        <v>76</v>
      </c>
      <c r="CI4" s="416" t="s">
        <v>74</v>
      </c>
      <c r="CJ4" s="416"/>
      <c r="CK4" s="417"/>
      <c r="CL4" s="5" t="s">
        <v>75</v>
      </c>
      <c r="CM4" s="7" t="s">
        <v>76</v>
      </c>
      <c r="CN4" s="415" t="s">
        <v>74</v>
      </c>
      <c r="CO4" s="416"/>
      <c r="CP4" s="417"/>
      <c r="CQ4" s="5" t="s">
        <v>75</v>
      </c>
      <c r="CR4" s="6" t="s">
        <v>76</v>
      </c>
      <c r="CS4" s="416" t="s">
        <v>74</v>
      </c>
      <c r="CT4" s="416"/>
      <c r="CU4" s="417"/>
      <c r="CV4" s="5" t="s">
        <v>75</v>
      </c>
      <c r="CW4" s="6" t="s">
        <v>76</v>
      </c>
      <c r="CX4" s="415" t="s">
        <v>74</v>
      </c>
      <c r="CY4" s="416"/>
      <c r="CZ4" s="417"/>
      <c r="DA4" s="5" t="s">
        <v>75</v>
      </c>
      <c r="DB4" s="6" t="s">
        <v>76</v>
      </c>
      <c r="DC4" s="416" t="s">
        <v>74</v>
      </c>
      <c r="DD4" s="416"/>
      <c r="DE4" s="417"/>
      <c r="DF4" s="5" t="s">
        <v>75</v>
      </c>
      <c r="DG4" s="7" t="s">
        <v>76</v>
      </c>
      <c r="DH4" s="415" t="s">
        <v>74</v>
      </c>
      <c r="DI4" s="416"/>
      <c r="DJ4" s="417"/>
      <c r="DK4" s="5" t="s">
        <v>75</v>
      </c>
      <c r="DL4" s="6" t="s">
        <v>76</v>
      </c>
      <c r="DM4" s="416" t="s">
        <v>74</v>
      </c>
      <c r="DN4" s="416"/>
      <c r="DO4" s="417"/>
      <c r="DP4" s="5" t="s">
        <v>75</v>
      </c>
      <c r="DQ4" s="6" t="s">
        <v>76</v>
      </c>
      <c r="DR4" s="416" t="s">
        <v>74</v>
      </c>
      <c r="DS4" s="416"/>
      <c r="DT4" s="417"/>
      <c r="DU4" s="5" t="s">
        <v>75</v>
      </c>
      <c r="DV4" s="6" t="s">
        <v>76</v>
      </c>
      <c r="DW4" s="416" t="s">
        <v>74</v>
      </c>
      <c r="DX4" s="416"/>
      <c r="DY4" s="417"/>
      <c r="DZ4" s="5" t="s">
        <v>75</v>
      </c>
      <c r="EA4" s="6" t="s">
        <v>76</v>
      </c>
      <c r="EB4" s="416" t="s">
        <v>74</v>
      </c>
      <c r="EC4" s="416"/>
      <c r="ED4" s="417"/>
      <c r="EE4" s="5" t="s">
        <v>75</v>
      </c>
      <c r="EF4" s="6" t="s">
        <v>76</v>
      </c>
      <c r="EG4" s="416" t="s">
        <v>74</v>
      </c>
      <c r="EH4" s="416"/>
      <c r="EI4" s="417"/>
      <c r="EJ4" s="5" t="s">
        <v>75</v>
      </c>
      <c r="EK4" s="6" t="s">
        <v>76</v>
      </c>
      <c r="EL4" s="416" t="s">
        <v>74</v>
      </c>
      <c r="EM4" s="416"/>
      <c r="EN4" s="417"/>
      <c r="EO4" s="5" t="s">
        <v>75</v>
      </c>
      <c r="EP4" s="6" t="s">
        <v>76</v>
      </c>
      <c r="EQ4" s="415" t="s">
        <v>74</v>
      </c>
      <c r="ER4" s="416"/>
      <c r="ES4" s="417"/>
      <c r="ET4" s="5" t="s">
        <v>75</v>
      </c>
      <c r="EU4" s="6" t="s">
        <v>76</v>
      </c>
      <c r="EV4" s="415" t="s">
        <v>74</v>
      </c>
      <c r="EW4" s="416"/>
      <c r="EX4" s="417"/>
      <c r="EY4" s="5" t="s">
        <v>75</v>
      </c>
      <c r="EZ4" s="6" t="s">
        <v>76</v>
      </c>
      <c r="FA4" s="415" t="s">
        <v>74</v>
      </c>
      <c r="FB4" s="416"/>
      <c r="FC4" s="417"/>
      <c r="FD4" s="5" t="s">
        <v>75</v>
      </c>
      <c r="FE4" s="6" t="s">
        <v>76</v>
      </c>
      <c r="FF4" s="415" t="s">
        <v>74</v>
      </c>
      <c r="FG4" s="416"/>
      <c r="FH4" s="417"/>
      <c r="FI4" s="5" t="s">
        <v>75</v>
      </c>
      <c r="FJ4" s="6" t="s">
        <v>76</v>
      </c>
      <c r="FK4" s="415" t="s">
        <v>74</v>
      </c>
      <c r="FL4" s="416"/>
      <c r="FM4" s="417"/>
      <c r="FN4" s="5" t="s">
        <v>75</v>
      </c>
      <c r="FO4" s="6" t="s">
        <v>76</v>
      </c>
      <c r="FQ4" s="18" t="str">
        <f t="shared" si="157"/>
        <v>ライセンス下三桁</v>
      </c>
      <c r="FR4" s="18" t="str">
        <f t="shared" si="158"/>
        <v>ライセンス下三桁</v>
      </c>
      <c r="FS4" s="18" t="str">
        <f t="shared" si="159"/>
        <v>ライセンス下三桁</v>
      </c>
      <c r="FT4" s="18" t="str">
        <f t="shared" si="160"/>
        <v>ライセンス下三桁</v>
      </c>
      <c r="FU4" s="18" t="str">
        <f t="shared" si="161"/>
        <v>ライセンス下三桁</v>
      </c>
      <c r="FV4" s="18" t="str">
        <f t="shared" si="162"/>
        <v>ライセンス下三桁</v>
      </c>
      <c r="FW4" s="18" t="str">
        <f t="shared" si="163"/>
        <v>ライセンス下三桁</v>
      </c>
      <c r="FX4" s="18" t="str">
        <f t="shared" si="164"/>
        <v>ライセンス下三桁</v>
      </c>
      <c r="FY4" s="18" t="str">
        <f t="shared" si="165"/>
        <v>ライセンス下三桁</v>
      </c>
      <c r="FZ4" s="18" t="str">
        <f t="shared" si="166"/>
        <v>ライセンス下三桁</v>
      </c>
      <c r="GA4" s="18" t="str">
        <f t="shared" si="167"/>
        <v>ライセンス下三桁</v>
      </c>
      <c r="GB4" s="18" t="str">
        <f t="shared" si="168"/>
        <v>ライセンス下三桁</v>
      </c>
      <c r="GC4" s="18" t="str">
        <f t="shared" si="169"/>
        <v>ライセンス下三桁</v>
      </c>
      <c r="GD4" s="18" t="str">
        <f t="shared" si="170"/>
        <v>ライセンス下三桁</v>
      </c>
      <c r="GE4" s="18" t="str">
        <f t="shared" si="171"/>
        <v>ライセンス下三桁</v>
      </c>
      <c r="GF4" s="18" t="str">
        <f t="shared" si="172"/>
        <v>ライセンス下三桁</v>
      </c>
      <c r="GG4" s="18" t="str">
        <f t="shared" si="173"/>
        <v>ライセンス下三桁</v>
      </c>
      <c r="GH4" s="18" t="str">
        <f t="shared" si="174"/>
        <v>ライセンス下三桁</v>
      </c>
      <c r="GI4" s="18" t="str">
        <f t="shared" si="175"/>
        <v>ライセンス下三桁</v>
      </c>
      <c r="GJ4" s="18" t="str">
        <f t="shared" si="176"/>
        <v>ライセンス下三桁</v>
      </c>
      <c r="GK4" s="18" t="str">
        <f t="shared" si="177"/>
        <v>ライセンス下三桁</v>
      </c>
      <c r="GL4" s="18" t="str">
        <f t="shared" si="178"/>
        <v>ライセンス下三桁</v>
      </c>
      <c r="GM4" s="18" t="str">
        <f t="shared" si="179"/>
        <v>ライセンス下三桁</v>
      </c>
      <c r="GN4" s="18" t="str">
        <f t="shared" si="180"/>
        <v>ライセンス下三桁</v>
      </c>
      <c r="GO4" s="18" t="str">
        <f t="shared" si="181"/>
        <v>ライセンス下三桁</v>
      </c>
      <c r="GP4" s="18" t="str">
        <f t="shared" si="182"/>
        <v>ライセンス下三桁</v>
      </c>
      <c r="GQ4" s="81" t="str">
        <f t="shared" si="183"/>
        <v>ライセンス下三桁</v>
      </c>
      <c r="GR4" s="81" t="str">
        <f t="shared" si="184"/>
        <v>ライセンス下三桁</v>
      </c>
      <c r="GS4" s="82" t="str">
        <f t="shared" si="185"/>
        <v>ライセンス下三桁</v>
      </c>
      <c r="GT4" s="82" t="str">
        <f t="shared" si="186"/>
        <v>ライセンス下三桁</v>
      </c>
      <c r="GU4" s="82" t="str">
        <f t="shared" si="187"/>
        <v>ライセンス下三桁</v>
      </c>
      <c r="GV4" s="82" t="str">
        <f t="shared" si="188"/>
        <v>ライセンス下三桁</v>
      </c>
      <c r="GW4" s="82" t="str">
        <f>IF(FF4="","",FF4)</f>
        <v>ライセンス下三桁</v>
      </c>
      <c r="GX4" s="82" t="str">
        <f t="shared" ref="GX4:GX24" si="189">IF(FK4="","",FK4)</f>
        <v>ライセンス下三桁</v>
      </c>
    </row>
    <row r="5" spans="1:206">
      <c r="A5" s="90">
        <v>1</v>
      </c>
      <c r="B5" s="92" t="str">
        <f>'男子エントリーシート　※こちらに貼りつけ※'!I9</f>
        <v>7</v>
      </c>
      <c r="C5" s="93" t="str">
        <f>'男子エントリーシート　※こちらに貼りつけ※'!J9</f>
        <v>8</v>
      </c>
      <c r="D5" s="94">
        <f>'男子エントリーシート　※こちらに貼りつけ※'!K9</f>
        <v>9</v>
      </c>
      <c r="E5" s="112" t="str">
        <f>'男子エントリーシート　※こちらに貼りつけ※'!L9</f>
        <v>江別四郎</v>
      </c>
      <c r="F5" s="101" t="str">
        <f>'男子エントリーシート　※こちらに貼りつけ※'!M9</f>
        <v>４</v>
      </c>
      <c r="G5" s="102">
        <f>'男子エントリーシート　※こちらに貼りつけ※'!X9</f>
        <v>0</v>
      </c>
      <c r="H5" s="93">
        <f>'男子エントリーシート　※こちらに貼りつけ※'!Y9</f>
        <v>0</v>
      </c>
      <c r="I5" s="94">
        <f>'男子エントリーシート　※こちらに貼りつけ※'!Z9</f>
        <v>0</v>
      </c>
      <c r="J5" s="109">
        <f>'男子エントリーシート　※こちらに貼りつけ※'!AA9</f>
        <v>0</v>
      </c>
      <c r="K5" s="106">
        <f>'男子エントリーシート　※こちらに貼りつけ※'!AB9</f>
        <v>0</v>
      </c>
      <c r="L5" s="92">
        <f>'男子エントリーシート　※こちらに貼りつけ※'!AM9</f>
        <v>0</v>
      </c>
      <c r="M5" s="93">
        <f>'男子エントリーシート　※こちらに貼りつけ※'!AN9</f>
        <v>0</v>
      </c>
      <c r="N5" s="94">
        <f>'男子エントリーシート　※こちらに貼りつけ※'!AO9</f>
        <v>0</v>
      </c>
      <c r="O5" s="109">
        <f>'男子エントリーシート　※こちらに貼りつけ※'!AP9</f>
        <v>0</v>
      </c>
      <c r="P5" s="101">
        <f>'男子エントリーシート　※こちらに貼りつけ※'!AQ9</f>
        <v>0</v>
      </c>
      <c r="Q5" s="102">
        <f>'男子エントリーシート　※こちらに貼りつけ※'!I36</f>
        <v>0</v>
      </c>
      <c r="R5" s="93">
        <f>'男子エントリーシート　※こちらに貼りつけ※'!J36</f>
        <v>0</v>
      </c>
      <c r="S5" s="94">
        <f>'男子エントリーシート　※こちらに貼りつけ※'!K36</f>
        <v>0</v>
      </c>
      <c r="T5" s="109">
        <f>'男子エントリーシート　※こちらに貼りつけ※'!L36</f>
        <v>0</v>
      </c>
      <c r="U5" s="101">
        <f>'男子エントリーシート　※こちらに貼りつけ※'!M36</f>
        <v>0</v>
      </c>
      <c r="V5" s="92">
        <f>'男子エントリーシート　※こちらに貼りつけ※'!X36</f>
        <v>0</v>
      </c>
      <c r="W5" s="93">
        <f>'男子エントリーシート　※こちらに貼りつけ※'!Y36</f>
        <v>0</v>
      </c>
      <c r="X5" s="94">
        <f>'男子エントリーシート　※こちらに貼りつけ※'!Z36</f>
        <v>0</v>
      </c>
      <c r="Y5" s="109">
        <f>'男子エントリーシート　※こちらに貼りつけ※'!AA36</f>
        <v>0</v>
      </c>
      <c r="Z5" s="101">
        <f>'男子エントリーシート　※こちらに貼りつけ※'!AB36</f>
        <v>0</v>
      </c>
      <c r="AA5" s="102">
        <f>'男子エントリーシート　※こちらに貼りつけ※'!AM36</f>
        <v>0</v>
      </c>
      <c r="AB5" s="93">
        <f>'男子エントリーシート　※こちらに貼りつけ※'!AN36</f>
        <v>0</v>
      </c>
      <c r="AC5" s="94">
        <f>'男子エントリーシート　※こちらに貼りつけ※'!AO36</f>
        <v>0</v>
      </c>
      <c r="AD5" s="109">
        <f>'男子エントリーシート　※こちらに貼りつけ※'!AP36</f>
        <v>0</v>
      </c>
      <c r="AE5" s="106">
        <f>'男子エントリーシート　※こちらに貼りつけ※'!AQ36</f>
        <v>0</v>
      </c>
      <c r="AF5" s="92">
        <f>'男子エントリーシート　※こちらに貼りつけ※'!I63</f>
        <v>0</v>
      </c>
      <c r="AG5" s="93">
        <f>'男子エントリーシート　※こちらに貼りつけ※'!J63</f>
        <v>0</v>
      </c>
      <c r="AH5" s="94">
        <f>'男子エントリーシート　※こちらに貼りつけ※'!K63</f>
        <v>0</v>
      </c>
      <c r="AI5" s="109">
        <f>'男子エントリーシート　※こちらに貼りつけ※'!L63</f>
        <v>0</v>
      </c>
      <c r="AJ5" s="101">
        <f>'男子エントリーシート　※こちらに貼りつけ※'!M63</f>
        <v>0</v>
      </c>
      <c r="AK5" s="102">
        <f>'男子エントリーシート　※こちらに貼りつけ※'!X63</f>
        <v>0</v>
      </c>
      <c r="AL5" s="93">
        <f>'男子エントリーシート　※こちらに貼りつけ※'!Y63</f>
        <v>0</v>
      </c>
      <c r="AM5" s="94">
        <f>'男子エントリーシート　※こちらに貼りつけ※'!Z63</f>
        <v>0</v>
      </c>
      <c r="AN5" s="109">
        <f>'男子エントリーシート　※こちらに貼りつけ※'!AA63</f>
        <v>0</v>
      </c>
      <c r="AO5" s="101">
        <f>'男子エントリーシート　※こちらに貼りつけ※'!AB63</f>
        <v>0</v>
      </c>
      <c r="AP5" s="92">
        <f>'男子エントリーシート　※こちらに貼りつけ※'!AM63</f>
        <v>0</v>
      </c>
      <c r="AQ5" s="93">
        <f>'男子エントリーシート　※こちらに貼りつけ※'!AN63</f>
        <v>0</v>
      </c>
      <c r="AR5" s="94">
        <f>'男子エントリーシート　※こちらに貼りつけ※'!AO63</f>
        <v>0</v>
      </c>
      <c r="AS5" s="109">
        <f>'男子エントリーシート　※こちらに貼りつけ※'!AP63</f>
        <v>0</v>
      </c>
      <c r="AT5" s="101">
        <f>'男子エントリーシート　※こちらに貼りつけ※'!AQ63</f>
        <v>0</v>
      </c>
      <c r="AU5" s="102">
        <f>'男子エントリーシート　※こちらに貼りつけ※'!I90</f>
        <v>0</v>
      </c>
      <c r="AV5" s="93">
        <f>'男子エントリーシート　※こちらに貼りつけ※'!J90</f>
        <v>0</v>
      </c>
      <c r="AW5" s="94">
        <f>'男子エントリーシート　※こちらに貼りつけ※'!K90</f>
        <v>0</v>
      </c>
      <c r="AX5" s="109">
        <f>'男子エントリーシート　※こちらに貼りつけ※'!L90</f>
        <v>0</v>
      </c>
      <c r="AY5" s="106">
        <f>'男子エントリーシート　※こちらに貼りつけ※'!M90</f>
        <v>0</v>
      </c>
      <c r="AZ5" s="92">
        <f>'男子エントリーシート　※こちらに貼りつけ※'!X90</f>
        <v>0</v>
      </c>
      <c r="BA5" s="93">
        <f>'男子エントリーシート　※こちらに貼りつけ※'!Y90</f>
        <v>0</v>
      </c>
      <c r="BB5" s="94">
        <f>'男子エントリーシート　※こちらに貼りつけ※'!Z90</f>
        <v>0</v>
      </c>
      <c r="BC5" s="109">
        <f>'男子エントリーシート　※こちらに貼りつけ※'!AA90</f>
        <v>0</v>
      </c>
      <c r="BD5" s="101">
        <f>'男子エントリーシート　※こちらに貼りつけ※'!AB90</f>
        <v>0</v>
      </c>
      <c r="BE5" s="102">
        <f>'男子エントリーシート　※こちらに貼りつけ※'!AM90</f>
        <v>0</v>
      </c>
      <c r="BF5" s="93">
        <f>'男子エントリーシート　※こちらに貼りつけ※'!AN90</f>
        <v>0</v>
      </c>
      <c r="BG5" s="94">
        <f>'男子エントリーシート　※こちらに貼りつけ※'!AO90</f>
        <v>0</v>
      </c>
      <c r="BH5" s="109">
        <f>'男子エントリーシート　※こちらに貼りつけ※'!AP90</f>
        <v>0</v>
      </c>
      <c r="BI5" s="101">
        <f>'男子エントリーシート　※こちらに貼りつけ※'!AQ90</f>
        <v>0</v>
      </c>
      <c r="BJ5" s="92">
        <f>'男子エントリーシート　※こちらに貼りつけ※'!BC9</f>
        <v>0</v>
      </c>
      <c r="BK5" s="93">
        <f>'男子エントリーシート　※こちらに貼りつけ※'!BD9</f>
        <v>0</v>
      </c>
      <c r="BL5" s="94">
        <f>'男子エントリーシート　※こちらに貼りつけ※'!BE9</f>
        <v>0</v>
      </c>
      <c r="BM5" s="109">
        <f>'男子エントリーシート　※こちらに貼りつけ※'!BF9</f>
        <v>0</v>
      </c>
      <c r="BN5" s="101">
        <f>'男子エントリーシート　※こちらに貼りつけ※'!BG9</f>
        <v>0</v>
      </c>
      <c r="BO5" s="102">
        <f>'男子エントリーシート　※こちらに貼りつけ※'!BR9</f>
        <v>0</v>
      </c>
      <c r="BP5" s="93">
        <f>'男子エントリーシート　※こちらに貼りつけ※'!BS9</f>
        <v>0</v>
      </c>
      <c r="BQ5" s="94">
        <f>'男子エントリーシート　※こちらに貼りつけ※'!BT9</f>
        <v>0</v>
      </c>
      <c r="BR5" s="109">
        <f>'男子エントリーシート　※こちらに貼りつけ※'!BU9</f>
        <v>0</v>
      </c>
      <c r="BS5" s="106">
        <f>'男子エントリーシート　※こちらに貼りつけ※'!BV9</f>
        <v>0</v>
      </c>
      <c r="BT5" s="92">
        <f>'男子エントリーシート　※こちらに貼りつけ※'!CG9</f>
        <v>0</v>
      </c>
      <c r="BU5" s="93">
        <f>'男子エントリーシート　※こちらに貼りつけ※'!CH9</f>
        <v>0</v>
      </c>
      <c r="BV5" s="94">
        <f>'男子エントリーシート　※こちらに貼りつけ※'!CI9</f>
        <v>0</v>
      </c>
      <c r="BW5" s="109">
        <f>'男子エントリーシート　※こちらに貼りつけ※'!CJ9</f>
        <v>0</v>
      </c>
      <c r="BX5" s="101">
        <f>'男子エントリーシート　※こちらに貼りつけ※'!CK9</f>
        <v>0</v>
      </c>
      <c r="BY5" s="102">
        <f>'男子エントリーシート　※こちらに貼りつけ※'!BC36</f>
        <v>0</v>
      </c>
      <c r="BZ5" s="93">
        <f>'男子エントリーシート　※こちらに貼りつけ※'!BD36</f>
        <v>0</v>
      </c>
      <c r="CA5" s="94">
        <f>'男子エントリーシート　※こちらに貼りつけ※'!BE36</f>
        <v>0</v>
      </c>
      <c r="CB5" s="109">
        <f>'男子エントリーシート　※こちらに貼りつけ※'!BF36</f>
        <v>0</v>
      </c>
      <c r="CC5" s="101">
        <f>'男子エントリーシート　※こちらに貼りつけ※'!BG36</f>
        <v>0</v>
      </c>
      <c r="CD5" s="92">
        <f>'男子エントリーシート　※こちらに貼りつけ※'!BR36</f>
        <v>0</v>
      </c>
      <c r="CE5" s="93">
        <f>'男子エントリーシート　※こちらに貼りつけ※'!BS36</f>
        <v>0</v>
      </c>
      <c r="CF5" s="94">
        <f>'男子エントリーシート　※こちらに貼りつけ※'!BT36</f>
        <v>0</v>
      </c>
      <c r="CG5" s="109">
        <f>'男子エントリーシート　※こちらに貼りつけ※'!BU36</f>
        <v>0</v>
      </c>
      <c r="CH5" s="101">
        <f>'男子エントリーシート　※こちらに貼りつけ※'!BV36</f>
        <v>0</v>
      </c>
      <c r="CI5" s="102">
        <f>'男子エントリーシート　※こちらに貼りつけ※'!CG36</f>
        <v>0</v>
      </c>
      <c r="CJ5" s="93">
        <f>'男子エントリーシート　※こちらに貼りつけ※'!CH36</f>
        <v>0</v>
      </c>
      <c r="CK5" s="94">
        <f>'男子エントリーシート　※こちらに貼りつけ※'!CI36</f>
        <v>0</v>
      </c>
      <c r="CL5" s="109">
        <f>'男子エントリーシート　※こちらに貼りつけ※'!CJ36</f>
        <v>0</v>
      </c>
      <c r="CM5" s="106">
        <f>'男子エントリーシート　※こちらに貼りつけ※'!CK36</f>
        <v>0</v>
      </c>
      <c r="CN5" s="92">
        <f>'男子エントリーシート　※こちらに貼りつけ※'!BC63</f>
        <v>0</v>
      </c>
      <c r="CO5" s="93">
        <f>'男子エントリーシート　※こちらに貼りつけ※'!BD63</f>
        <v>0</v>
      </c>
      <c r="CP5" s="94">
        <f>'男子エントリーシート　※こちらに貼りつけ※'!BE63</f>
        <v>0</v>
      </c>
      <c r="CQ5" s="109">
        <f>'男子エントリーシート　※こちらに貼りつけ※'!BF63</f>
        <v>0</v>
      </c>
      <c r="CR5" s="101">
        <f>'男子エントリーシート　※こちらに貼りつけ※'!BG63</f>
        <v>0</v>
      </c>
      <c r="CS5" s="102">
        <f>'男子エントリーシート　※こちらに貼りつけ※'!BR63</f>
        <v>0</v>
      </c>
      <c r="CT5" s="93">
        <f>'男子エントリーシート　※こちらに貼りつけ※'!BS63</f>
        <v>0</v>
      </c>
      <c r="CU5" s="94">
        <f>'男子エントリーシート　※こちらに貼りつけ※'!BT63</f>
        <v>0</v>
      </c>
      <c r="CV5" s="109">
        <f>'男子エントリーシート　※こちらに貼りつけ※'!BU63</f>
        <v>0</v>
      </c>
      <c r="CW5" s="101">
        <f>'男子エントリーシート　※こちらに貼りつけ※'!BV63</f>
        <v>0</v>
      </c>
      <c r="CX5" s="92">
        <f>'男子エントリーシート　※こちらに貼りつけ※'!CG63</f>
        <v>0</v>
      </c>
      <c r="CY5" s="93">
        <f>'男子エントリーシート　※こちらに貼りつけ※'!CH63</f>
        <v>0</v>
      </c>
      <c r="CZ5" s="94">
        <f>'男子エントリーシート　※こちらに貼りつけ※'!CI63</f>
        <v>0</v>
      </c>
      <c r="DA5" s="109">
        <f>'男子エントリーシート　※こちらに貼りつけ※'!CJ63</f>
        <v>0</v>
      </c>
      <c r="DB5" s="101">
        <f>'男子エントリーシート　※こちらに貼りつけ※'!CK63</f>
        <v>0</v>
      </c>
      <c r="DC5" s="102">
        <f>'男子エントリーシート　※こちらに貼りつけ※'!BC90</f>
        <v>0</v>
      </c>
      <c r="DD5" s="93">
        <f>'男子エントリーシート　※こちらに貼りつけ※'!BD90</f>
        <v>0</v>
      </c>
      <c r="DE5" s="94">
        <f>'男子エントリーシート　※こちらに貼りつけ※'!BE90</f>
        <v>0</v>
      </c>
      <c r="DF5" s="109">
        <f>'男子エントリーシート　※こちらに貼りつけ※'!BF90</f>
        <v>0</v>
      </c>
      <c r="DG5" s="106">
        <f>'男子エントリーシート　※こちらに貼りつけ※'!BG90</f>
        <v>0</v>
      </c>
      <c r="DH5" s="92">
        <f>'男子エントリーシート　※こちらに貼りつけ※'!BR90</f>
        <v>0</v>
      </c>
      <c r="DI5" s="93">
        <f>'男子エントリーシート　※こちらに貼りつけ※'!BS90</f>
        <v>0</v>
      </c>
      <c r="DJ5" s="94">
        <f>'男子エントリーシート　※こちらに貼りつけ※'!BT90</f>
        <v>0</v>
      </c>
      <c r="DK5" s="109">
        <f>'男子エントリーシート　※こちらに貼りつけ※'!BU90</f>
        <v>0</v>
      </c>
      <c r="DL5" s="101">
        <f>'男子エントリーシート　※こちらに貼りつけ※'!BV90</f>
        <v>0</v>
      </c>
      <c r="DM5" s="102">
        <f>'男子エントリーシート　※こちらに貼りつけ※'!CG90</f>
        <v>0</v>
      </c>
      <c r="DN5" s="93">
        <f>'男子エントリーシート　※こちらに貼りつけ※'!CH90</f>
        <v>0</v>
      </c>
      <c r="DO5" s="94">
        <f>'男子エントリーシート　※こちらに貼りつけ※'!CI90</f>
        <v>0</v>
      </c>
      <c r="DP5" s="109">
        <f>'男子エントリーシート　※こちらに貼りつけ※'!CJ90</f>
        <v>0</v>
      </c>
      <c r="DQ5" s="101">
        <f>'男子エントリーシート　※こちらに貼りつけ※'!CK90</f>
        <v>0</v>
      </c>
      <c r="DR5" s="102">
        <f>'男子エントリーシート　※こちらに貼りつけ※'!CW9</f>
        <v>0</v>
      </c>
      <c r="DS5" s="93">
        <f>'男子エントリーシート　※こちらに貼りつけ※'!CX9</f>
        <v>0</v>
      </c>
      <c r="DT5" s="94">
        <f>'男子エントリーシート　※こちらに貼りつけ※'!CY9</f>
        <v>0</v>
      </c>
      <c r="DU5" s="109">
        <f>'男子エントリーシート　※こちらに貼りつけ※'!CZ9</f>
        <v>0</v>
      </c>
      <c r="DV5" s="101">
        <f>'男子エントリーシート　※こちらに貼りつけ※'!DA9</f>
        <v>0</v>
      </c>
      <c r="DW5" s="102">
        <f>'男子エントリーシート　※こちらに貼りつけ※'!DL9</f>
        <v>0</v>
      </c>
      <c r="DX5" s="93">
        <f>'男子エントリーシート　※こちらに貼りつけ※'!DM9</f>
        <v>0</v>
      </c>
      <c r="DY5" s="94">
        <f>'男子エントリーシート　※こちらに貼りつけ※'!DN9</f>
        <v>0</v>
      </c>
      <c r="DZ5" s="109">
        <f>'男子エントリーシート　※こちらに貼りつけ※'!DO9</f>
        <v>0</v>
      </c>
      <c r="EA5" s="101">
        <f>'男子エントリーシート　※こちらに貼りつけ※'!DP9</f>
        <v>0</v>
      </c>
      <c r="EB5" s="102">
        <f>'男子エントリーシート　※こちらに貼りつけ※'!EA9</f>
        <v>0</v>
      </c>
      <c r="EC5" s="93">
        <f>'男子エントリーシート　※こちらに貼りつけ※'!EB9</f>
        <v>0</v>
      </c>
      <c r="ED5" s="94">
        <f>'男子エントリーシート　※こちらに貼りつけ※'!EC9</f>
        <v>0</v>
      </c>
      <c r="EE5" s="109">
        <f>'男子エントリーシート　※こちらに貼りつけ※'!ED9</f>
        <v>0</v>
      </c>
      <c r="EF5" s="101">
        <f>'男子エントリーシート　※こちらに貼りつけ※'!EE9</f>
        <v>0</v>
      </c>
      <c r="EG5" s="102">
        <f>'男子エントリーシート　※こちらに貼りつけ※'!CW36</f>
        <v>0</v>
      </c>
      <c r="EH5" s="93">
        <f>'男子エントリーシート　※こちらに貼りつけ※'!CX36</f>
        <v>0</v>
      </c>
      <c r="EI5" s="94">
        <f>'男子エントリーシート　※こちらに貼りつけ※'!CY36</f>
        <v>0</v>
      </c>
      <c r="EJ5" s="109">
        <f>'男子エントリーシート　※こちらに貼りつけ※'!CZ36</f>
        <v>0</v>
      </c>
      <c r="EK5" s="101">
        <f>'男子エントリーシート　※こちらに貼りつけ※'!DA36</f>
        <v>0</v>
      </c>
      <c r="EL5" s="102">
        <f>'男子エントリーシート　※こちらに貼りつけ※'!DL36</f>
        <v>0</v>
      </c>
      <c r="EM5" s="93">
        <f>'男子エントリーシート　※こちらに貼りつけ※'!DM36</f>
        <v>0</v>
      </c>
      <c r="EN5" s="94">
        <f>'男子エントリーシート　※こちらに貼りつけ※'!DN36</f>
        <v>0</v>
      </c>
      <c r="EO5" s="109">
        <f>'男子エントリーシート　※こちらに貼りつけ※'!DO36</f>
        <v>0</v>
      </c>
      <c r="EP5" s="101">
        <f>'男子エントリーシート　※こちらに貼りつけ※'!DP36</f>
        <v>0</v>
      </c>
      <c r="EQ5" s="102">
        <f>'男子エントリーシート　※こちらに貼りつけ※'!EA36</f>
        <v>0</v>
      </c>
      <c r="ER5" s="93">
        <f>'男子エントリーシート　※こちらに貼りつけ※'!EB36</f>
        <v>0</v>
      </c>
      <c r="ES5" s="94">
        <f>'男子エントリーシート　※こちらに貼りつけ※'!EC36</f>
        <v>0</v>
      </c>
      <c r="ET5" s="109">
        <f>'男子エントリーシート　※こちらに貼りつけ※'!ED36</f>
        <v>0</v>
      </c>
      <c r="EU5" s="101">
        <f>'男子エントリーシート　※こちらに貼りつけ※'!EE36</f>
        <v>0</v>
      </c>
      <c r="EV5" s="102">
        <f>'男子エントリーシート　※こちらに貼りつけ※'!CW63</f>
        <v>0</v>
      </c>
      <c r="EW5" s="93">
        <f>'男子エントリーシート　※こちらに貼りつけ※'!CX63</f>
        <v>0</v>
      </c>
      <c r="EX5" s="94">
        <f>'男子エントリーシート　※こちらに貼りつけ※'!CY63</f>
        <v>0</v>
      </c>
      <c r="EY5" s="109">
        <f>'男子エントリーシート　※こちらに貼りつけ※'!CZ63</f>
        <v>0</v>
      </c>
      <c r="EZ5" s="101">
        <f>'男子エントリーシート　※こちらに貼りつけ※'!DA63</f>
        <v>0</v>
      </c>
      <c r="FA5" s="102">
        <f>'男子エントリーシート　※こちらに貼りつけ※'!DL63</f>
        <v>0</v>
      </c>
      <c r="FB5" s="93">
        <f>'男子エントリーシート　※こちらに貼りつけ※'!DM63</f>
        <v>0</v>
      </c>
      <c r="FC5" s="94">
        <f>'男子エントリーシート　※こちらに貼りつけ※'!DN63</f>
        <v>0</v>
      </c>
      <c r="FD5" s="109">
        <f>'男子エントリーシート　※こちらに貼りつけ※'!DO63</f>
        <v>0</v>
      </c>
      <c r="FE5" s="101">
        <f>'男子エントリーシート　※こちらに貼りつけ※'!DP63</f>
        <v>0</v>
      </c>
      <c r="FF5" s="102">
        <f>'男子エントリーシート　※こちらに貼りつけ※'!EA63</f>
        <v>0</v>
      </c>
      <c r="FG5" s="93">
        <f>'男子エントリーシート　※こちらに貼りつけ※'!EB63</f>
        <v>0</v>
      </c>
      <c r="FH5" s="94">
        <f>'男子エントリーシート　※こちらに貼りつけ※'!EC63</f>
        <v>0</v>
      </c>
      <c r="FI5" s="109">
        <f>'男子エントリーシート　※こちらに貼りつけ※'!ED63</f>
        <v>0</v>
      </c>
      <c r="FJ5" s="101">
        <f>'男子エントリーシート　※こちらに貼りつけ※'!EE63</f>
        <v>0</v>
      </c>
      <c r="FK5" s="92">
        <f>'男子エントリーシート　※こちらに貼りつけ※'!CW90</f>
        <v>0</v>
      </c>
      <c r="FL5" s="93">
        <f>'男子エントリーシート　※こちらに貼りつけ※'!CX90</f>
        <v>0</v>
      </c>
      <c r="FM5" s="94">
        <f>'男子エントリーシート　※こちらに貼りつけ※'!CY90</f>
        <v>0</v>
      </c>
      <c r="FN5" s="109">
        <f>'男子エントリーシート　※こちらに貼りつけ※'!CZ90</f>
        <v>0</v>
      </c>
      <c r="FO5" s="101">
        <f>'男子エントリーシート　※こちらに貼りつけ※'!DA90</f>
        <v>0</v>
      </c>
      <c r="FQ5" s="19" t="str">
        <f t="shared" si="157"/>
        <v>7</v>
      </c>
      <c r="FR5" s="19">
        <f t="shared" si="158"/>
        <v>0</v>
      </c>
      <c r="FS5" s="19">
        <f t="shared" si="159"/>
        <v>0</v>
      </c>
      <c r="FT5" s="19">
        <f t="shared" si="160"/>
        <v>0</v>
      </c>
      <c r="FU5" s="19">
        <f t="shared" si="161"/>
        <v>0</v>
      </c>
      <c r="FV5" s="19">
        <f t="shared" si="162"/>
        <v>0</v>
      </c>
      <c r="FW5" s="19">
        <f t="shared" si="163"/>
        <v>0</v>
      </c>
      <c r="FX5" s="19">
        <f t="shared" si="164"/>
        <v>0</v>
      </c>
      <c r="FY5" s="19">
        <f t="shared" si="165"/>
        <v>0</v>
      </c>
      <c r="FZ5" s="19">
        <f t="shared" si="166"/>
        <v>0</v>
      </c>
      <c r="GA5" s="19">
        <f t="shared" si="167"/>
        <v>0</v>
      </c>
      <c r="GB5" s="19">
        <f t="shared" si="168"/>
        <v>0</v>
      </c>
      <c r="GC5" s="19">
        <f t="shared" si="169"/>
        <v>0</v>
      </c>
      <c r="GD5" s="19">
        <f t="shared" si="170"/>
        <v>0</v>
      </c>
      <c r="GE5" s="19">
        <f t="shared" si="171"/>
        <v>0</v>
      </c>
      <c r="GF5" s="19">
        <f t="shared" si="172"/>
        <v>0</v>
      </c>
      <c r="GG5" s="19">
        <f t="shared" si="173"/>
        <v>0</v>
      </c>
      <c r="GH5" s="19">
        <f t="shared" si="174"/>
        <v>0</v>
      </c>
      <c r="GI5" s="19">
        <f t="shared" si="175"/>
        <v>0</v>
      </c>
      <c r="GJ5" s="19">
        <f t="shared" si="176"/>
        <v>0</v>
      </c>
      <c r="GK5" s="19">
        <f t="shared" si="177"/>
        <v>0</v>
      </c>
      <c r="GL5" s="19">
        <f t="shared" si="178"/>
        <v>0</v>
      </c>
      <c r="GM5" s="19">
        <f t="shared" si="179"/>
        <v>0</v>
      </c>
      <c r="GN5" s="19">
        <f t="shared" si="180"/>
        <v>0</v>
      </c>
      <c r="GO5" s="18">
        <f t="shared" si="181"/>
        <v>0</v>
      </c>
      <c r="GP5" s="18">
        <f t="shared" si="182"/>
        <v>0</v>
      </c>
      <c r="GQ5" s="81">
        <f t="shared" si="183"/>
        <v>0</v>
      </c>
      <c r="GR5" s="82">
        <f t="shared" si="184"/>
        <v>0</v>
      </c>
      <c r="GS5" s="82">
        <f t="shared" si="185"/>
        <v>0</v>
      </c>
      <c r="GT5" s="82">
        <f t="shared" si="186"/>
        <v>0</v>
      </c>
      <c r="GU5" s="82">
        <f t="shared" si="187"/>
        <v>0</v>
      </c>
      <c r="GV5" s="82">
        <f t="shared" si="188"/>
        <v>0</v>
      </c>
      <c r="GW5" s="82">
        <f t="shared" ref="GW5:GW19" si="190">IF(FF5="","",FF5)</f>
        <v>0</v>
      </c>
      <c r="GX5" s="82">
        <f t="shared" si="189"/>
        <v>0</v>
      </c>
    </row>
    <row r="6" spans="1:206">
      <c r="A6" s="90">
        <v>2</v>
      </c>
      <c r="B6" s="92" t="str">
        <f>'男子エントリーシート　※こちらに貼りつけ※'!I10</f>
        <v>3</v>
      </c>
      <c r="C6" s="93" t="str">
        <f>'男子エントリーシート　※こちらに貼りつけ※'!J10</f>
        <v>2</v>
      </c>
      <c r="D6" s="94">
        <f>'男子エントリーシート　※こちらに貼りつけ※'!K10</f>
        <v>1</v>
      </c>
      <c r="E6" s="112" t="str">
        <f>'男子エントリーシート　※こちらに貼りつけ※'!L10</f>
        <v>当別五郎</v>
      </c>
      <c r="F6" s="101" t="str">
        <f>'男子エントリーシート　※こちらに貼りつけ※'!M10</f>
        <v>５</v>
      </c>
      <c r="G6" s="102">
        <f>'男子エントリーシート　※こちらに貼りつけ※'!X10</f>
        <v>0</v>
      </c>
      <c r="H6" s="93">
        <f>'男子エントリーシート　※こちらに貼りつけ※'!Y10</f>
        <v>0</v>
      </c>
      <c r="I6" s="94">
        <f>'男子エントリーシート　※こちらに貼りつけ※'!Z10</f>
        <v>0</v>
      </c>
      <c r="J6" s="109">
        <f>'男子エントリーシート　※こちらに貼りつけ※'!AA10</f>
        <v>0</v>
      </c>
      <c r="K6" s="106">
        <f>'男子エントリーシート　※こちらに貼りつけ※'!AB10</f>
        <v>0</v>
      </c>
      <c r="L6" s="92">
        <f>'男子エントリーシート　※こちらに貼りつけ※'!AM10</f>
        <v>0</v>
      </c>
      <c r="M6" s="93">
        <f>'男子エントリーシート　※こちらに貼りつけ※'!AN10</f>
        <v>0</v>
      </c>
      <c r="N6" s="94">
        <f>'男子エントリーシート　※こちらに貼りつけ※'!AO10</f>
        <v>0</v>
      </c>
      <c r="O6" s="109">
        <f>'男子エントリーシート　※こちらに貼りつけ※'!AP10</f>
        <v>0</v>
      </c>
      <c r="P6" s="101">
        <f>'男子エントリーシート　※こちらに貼りつけ※'!AQ10</f>
        <v>0</v>
      </c>
      <c r="Q6" s="102">
        <f>'男子エントリーシート　※こちらに貼りつけ※'!I37</f>
        <v>0</v>
      </c>
      <c r="R6" s="93">
        <f>'男子エントリーシート　※こちらに貼りつけ※'!J37</f>
        <v>0</v>
      </c>
      <c r="S6" s="94">
        <f>'男子エントリーシート　※こちらに貼りつけ※'!K37</f>
        <v>0</v>
      </c>
      <c r="T6" s="109">
        <f>'男子エントリーシート　※こちらに貼りつけ※'!L37</f>
        <v>0</v>
      </c>
      <c r="U6" s="101">
        <f>'男子エントリーシート　※こちらに貼りつけ※'!M37</f>
        <v>0</v>
      </c>
      <c r="V6" s="92">
        <f>'男子エントリーシート　※こちらに貼りつけ※'!X37</f>
        <v>0</v>
      </c>
      <c r="W6" s="93">
        <f>'男子エントリーシート　※こちらに貼りつけ※'!Y37</f>
        <v>0</v>
      </c>
      <c r="X6" s="94">
        <f>'男子エントリーシート　※こちらに貼りつけ※'!Z37</f>
        <v>0</v>
      </c>
      <c r="Y6" s="109">
        <f>'男子エントリーシート　※こちらに貼りつけ※'!AA37</f>
        <v>0</v>
      </c>
      <c r="Z6" s="101">
        <f>'男子エントリーシート　※こちらに貼りつけ※'!AB37</f>
        <v>0</v>
      </c>
      <c r="AA6" s="102">
        <f>'男子エントリーシート　※こちらに貼りつけ※'!AM37</f>
        <v>0</v>
      </c>
      <c r="AB6" s="93">
        <f>'男子エントリーシート　※こちらに貼りつけ※'!AN37</f>
        <v>0</v>
      </c>
      <c r="AC6" s="94">
        <f>'男子エントリーシート　※こちらに貼りつけ※'!AO37</f>
        <v>0</v>
      </c>
      <c r="AD6" s="109">
        <f>'男子エントリーシート　※こちらに貼りつけ※'!AP37</f>
        <v>0</v>
      </c>
      <c r="AE6" s="106">
        <f>'男子エントリーシート　※こちらに貼りつけ※'!AQ37</f>
        <v>0</v>
      </c>
      <c r="AF6" s="92">
        <f>'男子エントリーシート　※こちらに貼りつけ※'!I64</f>
        <v>0</v>
      </c>
      <c r="AG6" s="93">
        <f>'男子エントリーシート　※こちらに貼りつけ※'!J64</f>
        <v>0</v>
      </c>
      <c r="AH6" s="94">
        <f>'男子エントリーシート　※こちらに貼りつけ※'!K64</f>
        <v>0</v>
      </c>
      <c r="AI6" s="109">
        <f>'男子エントリーシート　※こちらに貼りつけ※'!L64</f>
        <v>0</v>
      </c>
      <c r="AJ6" s="101">
        <f>'男子エントリーシート　※こちらに貼りつけ※'!M64</f>
        <v>0</v>
      </c>
      <c r="AK6" s="102">
        <f>'男子エントリーシート　※こちらに貼りつけ※'!X64</f>
        <v>0</v>
      </c>
      <c r="AL6" s="93">
        <f>'男子エントリーシート　※こちらに貼りつけ※'!Y64</f>
        <v>0</v>
      </c>
      <c r="AM6" s="94">
        <f>'男子エントリーシート　※こちらに貼りつけ※'!Z64</f>
        <v>0</v>
      </c>
      <c r="AN6" s="109">
        <f>'男子エントリーシート　※こちらに貼りつけ※'!AA64</f>
        <v>0</v>
      </c>
      <c r="AO6" s="101">
        <f>'男子エントリーシート　※こちらに貼りつけ※'!AB64</f>
        <v>0</v>
      </c>
      <c r="AP6" s="92">
        <f>'男子エントリーシート　※こちらに貼りつけ※'!AM64</f>
        <v>0</v>
      </c>
      <c r="AQ6" s="93">
        <f>'男子エントリーシート　※こちらに貼りつけ※'!AN64</f>
        <v>0</v>
      </c>
      <c r="AR6" s="94">
        <f>'男子エントリーシート　※こちらに貼りつけ※'!AO64</f>
        <v>0</v>
      </c>
      <c r="AS6" s="109">
        <f>'男子エントリーシート　※こちらに貼りつけ※'!AP64</f>
        <v>0</v>
      </c>
      <c r="AT6" s="101">
        <f>'男子エントリーシート　※こちらに貼りつけ※'!AQ64</f>
        <v>0</v>
      </c>
      <c r="AU6" s="102">
        <f>'男子エントリーシート　※こちらに貼りつけ※'!I91</f>
        <v>0</v>
      </c>
      <c r="AV6" s="93">
        <f>'男子エントリーシート　※こちらに貼りつけ※'!J91</f>
        <v>0</v>
      </c>
      <c r="AW6" s="94">
        <f>'男子エントリーシート　※こちらに貼りつけ※'!K91</f>
        <v>0</v>
      </c>
      <c r="AX6" s="109">
        <f>'男子エントリーシート　※こちらに貼りつけ※'!L91</f>
        <v>0</v>
      </c>
      <c r="AY6" s="106">
        <f>'男子エントリーシート　※こちらに貼りつけ※'!M91</f>
        <v>0</v>
      </c>
      <c r="AZ6" s="92">
        <f>'男子エントリーシート　※こちらに貼りつけ※'!X91</f>
        <v>0</v>
      </c>
      <c r="BA6" s="93">
        <f>'男子エントリーシート　※こちらに貼りつけ※'!Y91</f>
        <v>0</v>
      </c>
      <c r="BB6" s="94">
        <f>'男子エントリーシート　※こちらに貼りつけ※'!Z91</f>
        <v>0</v>
      </c>
      <c r="BC6" s="109">
        <f>'男子エントリーシート　※こちらに貼りつけ※'!AA91</f>
        <v>0</v>
      </c>
      <c r="BD6" s="101">
        <f>'男子エントリーシート　※こちらに貼りつけ※'!AB91</f>
        <v>0</v>
      </c>
      <c r="BE6" s="102">
        <f>'男子エントリーシート　※こちらに貼りつけ※'!AM91</f>
        <v>0</v>
      </c>
      <c r="BF6" s="93">
        <f>'男子エントリーシート　※こちらに貼りつけ※'!AN91</f>
        <v>0</v>
      </c>
      <c r="BG6" s="94">
        <f>'男子エントリーシート　※こちらに貼りつけ※'!AO91</f>
        <v>0</v>
      </c>
      <c r="BH6" s="109">
        <f>'男子エントリーシート　※こちらに貼りつけ※'!AP91</f>
        <v>0</v>
      </c>
      <c r="BI6" s="101">
        <f>'男子エントリーシート　※こちらに貼りつけ※'!AQ91</f>
        <v>0</v>
      </c>
      <c r="BJ6" s="92">
        <f>'男子エントリーシート　※こちらに貼りつけ※'!BC10</f>
        <v>0</v>
      </c>
      <c r="BK6" s="93">
        <f>'男子エントリーシート　※こちらに貼りつけ※'!BD10</f>
        <v>0</v>
      </c>
      <c r="BL6" s="94">
        <f>'男子エントリーシート　※こちらに貼りつけ※'!BE10</f>
        <v>0</v>
      </c>
      <c r="BM6" s="109">
        <f>'男子エントリーシート　※こちらに貼りつけ※'!BF10</f>
        <v>0</v>
      </c>
      <c r="BN6" s="101">
        <f>'男子エントリーシート　※こちらに貼りつけ※'!BG10</f>
        <v>0</v>
      </c>
      <c r="BO6" s="102">
        <f>'男子エントリーシート　※こちらに貼りつけ※'!BR10</f>
        <v>0</v>
      </c>
      <c r="BP6" s="93">
        <f>'男子エントリーシート　※こちらに貼りつけ※'!BS10</f>
        <v>0</v>
      </c>
      <c r="BQ6" s="94">
        <f>'男子エントリーシート　※こちらに貼りつけ※'!BT10</f>
        <v>0</v>
      </c>
      <c r="BR6" s="109">
        <f>'男子エントリーシート　※こちらに貼りつけ※'!BU10</f>
        <v>0</v>
      </c>
      <c r="BS6" s="106">
        <f>'男子エントリーシート　※こちらに貼りつけ※'!BV10</f>
        <v>0</v>
      </c>
      <c r="BT6" s="92">
        <f>'男子エントリーシート　※こちらに貼りつけ※'!CG10</f>
        <v>0</v>
      </c>
      <c r="BU6" s="93">
        <f>'男子エントリーシート　※こちらに貼りつけ※'!CH10</f>
        <v>0</v>
      </c>
      <c r="BV6" s="94">
        <f>'男子エントリーシート　※こちらに貼りつけ※'!CI10</f>
        <v>0</v>
      </c>
      <c r="BW6" s="109">
        <f>'男子エントリーシート　※こちらに貼りつけ※'!CJ10</f>
        <v>0</v>
      </c>
      <c r="BX6" s="101">
        <f>'男子エントリーシート　※こちらに貼りつけ※'!CK10</f>
        <v>0</v>
      </c>
      <c r="BY6" s="102">
        <f>'男子エントリーシート　※こちらに貼りつけ※'!BC37</f>
        <v>0</v>
      </c>
      <c r="BZ6" s="93">
        <f>'男子エントリーシート　※こちらに貼りつけ※'!BD37</f>
        <v>0</v>
      </c>
      <c r="CA6" s="94">
        <f>'男子エントリーシート　※こちらに貼りつけ※'!BE37</f>
        <v>0</v>
      </c>
      <c r="CB6" s="109">
        <f>'男子エントリーシート　※こちらに貼りつけ※'!BF37</f>
        <v>0</v>
      </c>
      <c r="CC6" s="101">
        <f>'男子エントリーシート　※こちらに貼りつけ※'!BG37</f>
        <v>0</v>
      </c>
      <c r="CD6" s="92">
        <f>'男子エントリーシート　※こちらに貼りつけ※'!BR37</f>
        <v>0</v>
      </c>
      <c r="CE6" s="93">
        <f>'男子エントリーシート　※こちらに貼りつけ※'!BS37</f>
        <v>0</v>
      </c>
      <c r="CF6" s="94">
        <f>'男子エントリーシート　※こちらに貼りつけ※'!BT37</f>
        <v>0</v>
      </c>
      <c r="CG6" s="109">
        <f>'男子エントリーシート　※こちらに貼りつけ※'!BU37</f>
        <v>0</v>
      </c>
      <c r="CH6" s="101">
        <f>'男子エントリーシート　※こちらに貼りつけ※'!BV37</f>
        <v>0</v>
      </c>
      <c r="CI6" s="102">
        <f>'男子エントリーシート　※こちらに貼りつけ※'!CG37</f>
        <v>0</v>
      </c>
      <c r="CJ6" s="93">
        <f>'男子エントリーシート　※こちらに貼りつけ※'!CH37</f>
        <v>0</v>
      </c>
      <c r="CK6" s="94">
        <f>'男子エントリーシート　※こちらに貼りつけ※'!CI37</f>
        <v>0</v>
      </c>
      <c r="CL6" s="109">
        <f>'男子エントリーシート　※こちらに貼りつけ※'!CJ37</f>
        <v>0</v>
      </c>
      <c r="CM6" s="106">
        <f>'男子エントリーシート　※こちらに貼りつけ※'!CK37</f>
        <v>0</v>
      </c>
      <c r="CN6" s="92">
        <f>'男子エントリーシート　※こちらに貼りつけ※'!BC64</f>
        <v>0</v>
      </c>
      <c r="CO6" s="93">
        <f>'男子エントリーシート　※こちらに貼りつけ※'!BD64</f>
        <v>0</v>
      </c>
      <c r="CP6" s="94">
        <f>'男子エントリーシート　※こちらに貼りつけ※'!BE64</f>
        <v>0</v>
      </c>
      <c r="CQ6" s="109">
        <f>'男子エントリーシート　※こちらに貼りつけ※'!BF64</f>
        <v>0</v>
      </c>
      <c r="CR6" s="101">
        <f>'男子エントリーシート　※こちらに貼りつけ※'!BG64</f>
        <v>0</v>
      </c>
      <c r="CS6" s="102">
        <f>'男子エントリーシート　※こちらに貼りつけ※'!BR64</f>
        <v>0</v>
      </c>
      <c r="CT6" s="93">
        <f>'男子エントリーシート　※こちらに貼りつけ※'!BS64</f>
        <v>0</v>
      </c>
      <c r="CU6" s="94">
        <f>'男子エントリーシート　※こちらに貼りつけ※'!BT64</f>
        <v>0</v>
      </c>
      <c r="CV6" s="109">
        <f>'男子エントリーシート　※こちらに貼りつけ※'!BU64</f>
        <v>0</v>
      </c>
      <c r="CW6" s="101">
        <f>'男子エントリーシート　※こちらに貼りつけ※'!BV64</f>
        <v>0</v>
      </c>
      <c r="CX6" s="92">
        <f>'男子エントリーシート　※こちらに貼りつけ※'!CG64</f>
        <v>0</v>
      </c>
      <c r="CY6" s="93">
        <f>'男子エントリーシート　※こちらに貼りつけ※'!CH64</f>
        <v>0</v>
      </c>
      <c r="CZ6" s="94">
        <f>'男子エントリーシート　※こちらに貼りつけ※'!CI64</f>
        <v>0</v>
      </c>
      <c r="DA6" s="109">
        <f>'男子エントリーシート　※こちらに貼りつけ※'!CJ64</f>
        <v>0</v>
      </c>
      <c r="DB6" s="101">
        <f>'男子エントリーシート　※こちらに貼りつけ※'!CK64</f>
        <v>0</v>
      </c>
      <c r="DC6" s="102">
        <f>'男子エントリーシート　※こちらに貼りつけ※'!BC91</f>
        <v>0</v>
      </c>
      <c r="DD6" s="93">
        <f>'男子エントリーシート　※こちらに貼りつけ※'!BD91</f>
        <v>0</v>
      </c>
      <c r="DE6" s="94">
        <f>'男子エントリーシート　※こちらに貼りつけ※'!BE91</f>
        <v>0</v>
      </c>
      <c r="DF6" s="109">
        <f>'男子エントリーシート　※こちらに貼りつけ※'!BF91</f>
        <v>0</v>
      </c>
      <c r="DG6" s="106">
        <f>'男子エントリーシート　※こちらに貼りつけ※'!BG91</f>
        <v>0</v>
      </c>
      <c r="DH6" s="92">
        <f>'男子エントリーシート　※こちらに貼りつけ※'!BR91</f>
        <v>0</v>
      </c>
      <c r="DI6" s="93">
        <f>'男子エントリーシート　※こちらに貼りつけ※'!BS91</f>
        <v>0</v>
      </c>
      <c r="DJ6" s="94">
        <f>'男子エントリーシート　※こちらに貼りつけ※'!BT91</f>
        <v>0</v>
      </c>
      <c r="DK6" s="109">
        <f>'男子エントリーシート　※こちらに貼りつけ※'!BU91</f>
        <v>0</v>
      </c>
      <c r="DL6" s="101">
        <f>'男子エントリーシート　※こちらに貼りつけ※'!BV91</f>
        <v>0</v>
      </c>
      <c r="DM6" s="102">
        <f>'男子エントリーシート　※こちらに貼りつけ※'!CG91</f>
        <v>0</v>
      </c>
      <c r="DN6" s="93">
        <f>'男子エントリーシート　※こちらに貼りつけ※'!CH91</f>
        <v>0</v>
      </c>
      <c r="DO6" s="94">
        <f>'男子エントリーシート　※こちらに貼りつけ※'!CI91</f>
        <v>0</v>
      </c>
      <c r="DP6" s="109">
        <f>'男子エントリーシート　※こちらに貼りつけ※'!CJ91</f>
        <v>0</v>
      </c>
      <c r="DQ6" s="101">
        <f>'男子エントリーシート　※こちらに貼りつけ※'!CK91</f>
        <v>0</v>
      </c>
      <c r="DR6" s="102">
        <f>'男子エントリーシート　※こちらに貼りつけ※'!CW10</f>
        <v>0</v>
      </c>
      <c r="DS6" s="93">
        <f>'男子エントリーシート　※こちらに貼りつけ※'!CX10</f>
        <v>0</v>
      </c>
      <c r="DT6" s="94">
        <f>'男子エントリーシート　※こちらに貼りつけ※'!CY10</f>
        <v>0</v>
      </c>
      <c r="DU6" s="109">
        <f>'男子エントリーシート　※こちらに貼りつけ※'!CZ10</f>
        <v>0</v>
      </c>
      <c r="DV6" s="101">
        <f>'男子エントリーシート　※こちらに貼りつけ※'!DA10</f>
        <v>0</v>
      </c>
      <c r="DW6" s="102">
        <f>'男子エントリーシート　※こちらに貼りつけ※'!DL10</f>
        <v>0</v>
      </c>
      <c r="DX6" s="93">
        <f>'男子エントリーシート　※こちらに貼りつけ※'!DM10</f>
        <v>0</v>
      </c>
      <c r="DY6" s="94">
        <f>'男子エントリーシート　※こちらに貼りつけ※'!DN10</f>
        <v>0</v>
      </c>
      <c r="DZ6" s="109">
        <f>'男子エントリーシート　※こちらに貼りつけ※'!DO10</f>
        <v>0</v>
      </c>
      <c r="EA6" s="101">
        <f>'男子エントリーシート　※こちらに貼りつけ※'!DP10</f>
        <v>0</v>
      </c>
      <c r="EB6" s="102">
        <f>'男子エントリーシート　※こちらに貼りつけ※'!EA10</f>
        <v>0</v>
      </c>
      <c r="EC6" s="93">
        <f>'男子エントリーシート　※こちらに貼りつけ※'!EB10</f>
        <v>0</v>
      </c>
      <c r="ED6" s="94">
        <f>'男子エントリーシート　※こちらに貼りつけ※'!EC10</f>
        <v>0</v>
      </c>
      <c r="EE6" s="109">
        <f>'男子エントリーシート　※こちらに貼りつけ※'!ED10</f>
        <v>0</v>
      </c>
      <c r="EF6" s="101">
        <f>'男子エントリーシート　※こちらに貼りつけ※'!EE10</f>
        <v>0</v>
      </c>
      <c r="EG6" s="102">
        <f>'男子エントリーシート　※こちらに貼りつけ※'!CW37</f>
        <v>0</v>
      </c>
      <c r="EH6" s="93">
        <f>'男子エントリーシート　※こちらに貼りつけ※'!CX37</f>
        <v>0</v>
      </c>
      <c r="EI6" s="94">
        <f>'男子エントリーシート　※こちらに貼りつけ※'!CY37</f>
        <v>0</v>
      </c>
      <c r="EJ6" s="109">
        <f>'男子エントリーシート　※こちらに貼りつけ※'!CZ37</f>
        <v>0</v>
      </c>
      <c r="EK6" s="101">
        <f>'男子エントリーシート　※こちらに貼りつけ※'!DA37</f>
        <v>0</v>
      </c>
      <c r="EL6" s="102">
        <f>'男子エントリーシート　※こちらに貼りつけ※'!DL37</f>
        <v>0</v>
      </c>
      <c r="EM6" s="93">
        <f>'男子エントリーシート　※こちらに貼りつけ※'!DM37</f>
        <v>0</v>
      </c>
      <c r="EN6" s="94">
        <f>'男子エントリーシート　※こちらに貼りつけ※'!DN37</f>
        <v>0</v>
      </c>
      <c r="EO6" s="109">
        <f>'男子エントリーシート　※こちらに貼りつけ※'!DO37</f>
        <v>0</v>
      </c>
      <c r="EP6" s="101">
        <f>'男子エントリーシート　※こちらに貼りつけ※'!DP37</f>
        <v>0</v>
      </c>
      <c r="EQ6" s="102">
        <f>'男子エントリーシート　※こちらに貼りつけ※'!EA37</f>
        <v>0</v>
      </c>
      <c r="ER6" s="93">
        <f>'男子エントリーシート　※こちらに貼りつけ※'!EB37</f>
        <v>0</v>
      </c>
      <c r="ES6" s="94">
        <f>'男子エントリーシート　※こちらに貼りつけ※'!EC37</f>
        <v>0</v>
      </c>
      <c r="ET6" s="109">
        <f>'男子エントリーシート　※こちらに貼りつけ※'!ED37</f>
        <v>0</v>
      </c>
      <c r="EU6" s="101">
        <f>'男子エントリーシート　※こちらに貼りつけ※'!EE37</f>
        <v>0</v>
      </c>
      <c r="EV6" s="102">
        <f>'男子エントリーシート　※こちらに貼りつけ※'!CW64</f>
        <v>0</v>
      </c>
      <c r="EW6" s="93">
        <f>'男子エントリーシート　※こちらに貼りつけ※'!CX64</f>
        <v>0</v>
      </c>
      <c r="EX6" s="94">
        <f>'男子エントリーシート　※こちらに貼りつけ※'!CY64</f>
        <v>0</v>
      </c>
      <c r="EY6" s="109">
        <f>'男子エントリーシート　※こちらに貼りつけ※'!CZ64</f>
        <v>0</v>
      </c>
      <c r="EZ6" s="101">
        <f>'男子エントリーシート　※こちらに貼りつけ※'!DA64</f>
        <v>0</v>
      </c>
      <c r="FA6" s="102">
        <f>'男子エントリーシート　※こちらに貼りつけ※'!DL64</f>
        <v>0</v>
      </c>
      <c r="FB6" s="93">
        <f>'男子エントリーシート　※こちらに貼りつけ※'!DM64</f>
        <v>0</v>
      </c>
      <c r="FC6" s="94">
        <f>'男子エントリーシート　※こちらに貼りつけ※'!DN64</f>
        <v>0</v>
      </c>
      <c r="FD6" s="109">
        <f>'男子エントリーシート　※こちらに貼りつけ※'!DO64</f>
        <v>0</v>
      </c>
      <c r="FE6" s="101">
        <f>'男子エントリーシート　※こちらに貼りつけ※'!DP64</f>
        <v>0</v>
      </c>
      <c r="FF6" s="102">
        <f>'男子エントリーシート　※こちらに貼りつけ※'!EA64</f>
        <v>0</v>
      </c>
      <c r="FG6" s="93">
        <f>'男子エントリーシート　※こちらに貼りつけ※'!EB64</f>
        <v>0</v>
      </c>
      <c r="FH6" s="94">
        <f>'男子エントリーシート　※こちらに貼りつけ※'!EC64</f>
        <v>0</v>
      </c>
      <c r="FI6" s="109">
        <f>'男子エントリーシート　※こちらに貼りつけ※'!ED64</f>
        <v>0</v>
      </c>
      <c r="FJ6" s="101">
        <f>'男子エントリーシート　※こちらに貼りつけ※'!EE64</f>
        <v>0</v>
      </c>
      <c r="FK6" s="92">
        <f>'男子エントリーシート　※こちらに貼りつけ※'!CW91</f>
        <v>0</v>
      </c>
      <c r="FL6" s="93">
        <f>'男子エントリーシート　※こちらに貼りつけ※'!CX91</f>
        <v>0</v>
      </c>
      <c r="FM6" s="94">
        <f>'男子エントリーシート　※こちらに貼りつけ※'!CY91</f>
        <v>0</v>
      </c>
      <c r="FN6" s="109">
        <f>'男子エントリーシート　※こちらに貼りつけ※'!CZ91</f>
        <v>0</v>
      </c>
      <c r="FO6" s="101">
        <f>'男子エントリーシート　※こちらに貼りつけ※'!DA91</f>
        <v>0</v>
      </c>
      <c r="FQ6" s="19" t="str">
        <f t="shared" si="157"/>
        <v>3</v>
      </c>
      <c r="FR6" s="19">
        <f t="shared" si="158"/>
        <v>0</v>
      </c>
      <c r="FS6" s="19">
        <f t="shared" si="159"/>
        <v>0</v>
      </c>
      <c r="FT6" s="19">
        <f t="shared" si="160"/>
        <v>0</v>
      </c>
      <c r="FU6" s="19">
        <f t="shared" si="161"/>
        <v>0</v>
      </c>
      <c r="FV6" s="19">
        <f t="shared" si="162"/>
        <v>0</v>
      </c>
      <c r="FW6" s="19">
        <f t="shared" si="163"/>
        <v>0</v>
      </c>
      <c r="FX6" s="19">
        <f t="shared" si="164"/>
        <v>0</v>
      </c>
      <c r="FY6" s="19">
        <f t="shared" si="165"/>
        <v>0</v>
      </c>
      <c r="FZ6" s="19">
        <f t="shared" si="166"/>
        <v>0</v>
      </c>
      <c r="GA6" s="19">
        <f t="shared" si="167"/>
        <v>0</v>
      </c>
      <c r="GB6" s="19">
        <f t="shared" si="168"/>
        <v>0</v>
      </c>
      <c r="GC6" s="19">
        <f t="shared" si="169"/>
        <v>0</v>
      </c>
      <c r="GD6" s="19">
        <f t="shared" si="170"/>
        <v>0</v>
      </c>
      <c r="GE6" s="19">
        <f t="shared" si="171"/>
        <v>0</v>
      </c>
      <c r="GF6" s="19">
        <f t="shared" si="172"/>
        <v>0</v>
      </c>
      <c r="GG6" s="19">
        <f t="shared" si="173"/>
        <v>0</v>
      </c>
      <c r="GH6" s="19">
        <f t="shared" si="174"/>
        <v>0</v>
      </c>
      <c r="GI6" s="19">
        <f t="shared" si="175"/>
        <v>0</v>
      </c>
      <c r="GJ6" s="19">
        <f t="shared" si="176"/>
        <v>0</v>
      </c>
      <c r="GK6" s="19">
        <f t="shared" si="177"/>
        <v>0</v>
      </c>
      <c r="GL6" s="19">
        <f t="shared" si="178"/>
        <v>0</v>
      </c>
      <c r="GM6" s="19">
        <f t="shared" si="179"/>
        <v>0</v>
      </c>
      <c r="GN6" s="19">
        <f t="shared" si="180"/>
        <v>0</v>
      </c>
      <c r="GO6" s="18">
        <f t="shared" si="181"/>
        <v>0</v>
      </c>
      <c r="GP6" s="18">
        <f t="shared" si="182"/>
        <v>0</v>
      </c>
      <c r="GQ6" s="81">
        <f t="shared" si="183"/>
        <v>0</v>
      </c>
      <c r="GR6" s="82">
        <f t="shared" si="184"/>
        <v>0</v>
      </c>
      <c r="GS6" s="82">
        <f t="shared" si="185"/>
        <v>0</v>
      </c>
      <c r="GT6" s="82">
        <f t="shared" si="186"/>
        <v>0</v>
      </c>
      <c r="GU6" s="82">
        <f t="shared" si="187"/>
        <v>0</v>
      </c>
      <c r="GV6" s="82">
        <f t="shared" si="188"/>
        <v>0</v>
      </c>
      <c r="GW6" s="82">
        <f t="shared" si="190"/>
        <v>0</v>
      </c>
      <c r="GX6" s="82">
        <f t="shared" si="189"/>
        <v>0</v>
      </c>
    </row>
    <row r="7" spans="1:206">
      <c r="A7" s="90">
        <v>3</v>
      </c>
      <c r="B7" s="92" t="str">
        <f>'男子エントリーシート　※こちらに貼りつけ※'!I11</f>
        <v>1</v>
      </c>
      <c r="C7" s="93" t="str">
        <f>'男子エントリーシート　※こちらに貼りつけ※'!J11</f>
        <v>0</v>
      </c>
      <c r="D7" s="94">
        <f>'男子エントリーシート　※こちらに貼りつけ※'!K11</f>
        <v>1</v>
      </c>
      <c r="E7" s="112" t="str">
        <f>'男子エントリーシート　※こちらに貼りつけ※'!L11</f>
        <v>六郎</v>
      </c>
      <c r="F7" s="101" t="str">
        <f>'男子エントリーシート　※こちらに貼りつけ※'!M11</f>
        <v>６</v>
      </c>
      <c r="G7" s="102">
        <f>'男子エントリーシート　※こちらに貼りつけ※'!X11</f>
        <v>0</v>
      </c>
      <c r="H7" s="93">
        <f>'男子エントリーシート　※こちらに貼りつけ※'!Y11</f>
        <v>0</v>
      </c>
      <c r="I7" s="94">
        <f>'男子エントリーシート　※こちらに貼りつけ※'!Z11</f>
        <v>0</v>
      </c>
      <c r="J7" s="109">
        <f>'男子エントリーシート　※こちらに貼りつけ※'!AA11</f>
        <v>0</v>
      </c>
      <c r="K7" s="106">
        <f>'男子エントリーシート　※こちらに貼りつけ※'!AB11</f>
        <v>0</v>
      </c>
      <c r="L7" s="92">
        <f>'男子エントリーシート　※こちらに貼りつけ※'!AM11</f>
        <v>0</v>
      </c>
      <c r="M7" s="93">
        <f>'男子エントリーシート　※こちらに貼りつけ※'!AN11</f>
        <v>0</v>
      </c>
      <c r="N7" s="94">
        <f>'男子エントリーシート　※こちらに貼りつけ※'!AO11</f>
        <v>0</v>
      </c>
      <c r="O7" s="109">
        <f>'男子エントリーシート　※こちらに貼りつけ※'!AP11</f>
        <v>0</v>
      </c>
      <c r="P7" s="101">
        <f>'男子エントリーシート　※こちらに貼りつけ※'!AQ11</f>
        <v>0</v>
      </c>
      <c r="Q7" s="102">
        <f>'男子エントリーシート　※こちらに貼りつけ※'!I38</f>
        <v>0</v>
      </c>
      <c r="R7" s="93">
        <f>'男子エントリーシート　※こちらに貼りつけ※'!J38</f>
        <v>0</v>
      </c>
      <c r="S7" s="94">
        <f>'男子エントリーシート　※こちらに貼りつけ※'!K38</f>
        <v>0</v>
      </c>
      <c r="T7" s="109">
        <f>'男子エントリーシート　※こちらに貼りつけ※'!L38</f>
        <v>0</v>
      </c>
      <c r="U7" s="101">
        <f>'男子エントリーシート　※こちらに貼りつけ※'!M38</f>
        <v>0</v>
      </c>
      <c r="V7" s="92">
        <f>'男子エントリーシート　※こちらに貼りつけ※'!X38</f>
        <v>0</v>
      </c>
      <c r="W7" s="93">
        <f>'男子エントリーシート　※こちらに貼りつけ※'!Y38</f>
        <v>0</v>
      </c>
      <c r="X7" s="94">
        <f>'男子エントリーシート　※こちらに貼りつけ※'!Z38</f>
        <v>0</v>
      </c>
      <c r="Y7" s="109">
        <f>'男子エントリーシート　※こちらに貼りつけ※'!AA38</f>
        <v>0</v>
      </c>
      <c r="Z7" s="101">
        <f>'男子エントリーシート　※こちらに貼りつけ※'!AB38</f>
        <v>0</v>
      </c>
      <c r="AA7" s="102">
        <f>'男子エントリーシート　※こちらに貼りつけ※'!AM38</f>
        <v>0</v>
      </c>
      <c r="AB7" s="93">
        <f>'男子エントリーシート　※こちらに貼りつけ※'!AN38</f>
        <v>0</v>
      </c>
      <c r="AC7" s="94">
        <f>'男子エントリーシート　※こちらに貼りつけ※'!AO38</f>
        <v>0</v>
      </c>
      <c r="AD7" s="109">
        <f>'男子エントリーシート　※こちらに貼りつけ※'!AP38</f>
        <v>0</v>
      </c>
      <c r="AE7" s="106">
        <f>'男子エントリーシート　※こちらに貼りつけ※'!AQ38</f>
        <v>0</v>
      </c>
      <c r="AF7" s="92">
        <f>'男子エントリーシート　※こちらに貼りつけ※'!I65</f>
        <v>0</v>
      </c>
      <c r="AG7" s="93">
        <f>'男子エントリーシート　※こちらに貼りつけ※'!J65</f>
        <v>0</v>
      </c>
      <c r="AH7" s="94">
        <f>'男子エントリーシート　※こちらに貼りつけ※'!K65</f>
        <v>0</v>
      </c>
      <c r="AI7" s="109">
        <f>'男子エントリーシート　※こちらに貼りつけ※'!L65</f>
        <v>0</v>
      </c>
      <c r="AJ7" s="101">
        <f>'男子エントリーシート　※こちらに貼りつけ※'!M65</f>
        <v>0</v>
      </c>
      <c r="AK7" s="102">
        <f>'男子エントリーシート　※こちらに貼りつけ※'!X65</f>
        <v>0</v>
      </c>
      <c r="AL7" s="93">
        <f>'男子エントリーシート　※こちらに貼りつけ※'!Y65</f>
        <v>0</v>
      </c>
      <c r="AM7" s="94">
        <f>'男子エントリーシート　※こちらに貼りつけ※'!Z65</f>
        <v>0</v>
      </c>
      <c r="AN7" s="109">
        <f>'男子エントリーシート　※こちらに貼りつけ※'!AA65</f>
        <v>0</v>
      </c>
      <c r="AO7" s="101">
        <f>'男子エントリーシート　※こちらに貼りつけ※'!AB65</f>
        <v>0</v>
      </c>
      <c r="AP7" s="92">
        <f>'男子エントリーシート　※こちらに貼りつけ※'!AM65</f>
        <v>0</v>
      </c>
      <c r="AQ7" s="93">
        <f>'男子エントリーシート　※こちらに貼りつけ※'!AN65</f>
        <v>0</v>
      </c>
      <c r="AR7" s="94">
        <f>'男子エントリーシート　※こちらに貼りつけ※'!AO65</f>
        <v>0</v>
      </c>
      <c r="AS7" s="109">
        <f>'男子エントリーシート　※こちらに貼りつけ※'!AP65</f>
        <v>0</v>
      </c>
      <c r="AT7" s="101">
        <f>'男子エントリーシート　※こちらに貼りつけ※'!AQ65</f>
        <v>0</v>
      </c>
      <c r="AU7" s="102">
        <f>'男子エントリーシート　※こちらに貼りつけ※'!I92</f>
        <v>0</v>
      </c>
      <c r="AV7" s="93">
        <f>'男子エントリーシート　※こちらに貼りつけ※'!J92</f>
        <v>0</v>
      </c>
      <c r="AW7" s="94">
        <f>'男子エントリーシート　※こちらに貼りつけ※'!K92</f>
        <v>0</v>
      </c>
      <c r="AX7" s="109">
        <f>'男子エントリーシート　※こちらに貼りつけ※'!L92</f>
        <v>0</v>
      </c>
      <c r="AY7" s="106">
        <f>'男子エントリーシート　※こちらに貼りつけ※'!M92</f>
        <v>0</v>
      </c>
      <c r="AZ7" s="92">
        <f>'男子エントリーシート　※こちらに貼りつけ※'!X92</f>
        <v>0</v>
      </c>
      <c r="BA7" s="93">
        <f>'男子エントリーシート　※こちらに貼りつけ※'!Y92</f>
        <v>0</v>
      </c>
      <c r="BB7" s="94">
        <f>'男子エントリーシート　※こちらに貼りつけ※'!Z92</f>
        <v>0</v>
      </c>
      <c r="BC7" s="109">
        <f>'男子エントリーシート　※こちらに貼りつけ※'!AA92</f>
        <v>0</v>
      </c>
      <c r="BD7" s="101">
        <f>'男子エントリーシート　※こちらに貼りつけ※'!AB92</f>
        <v>0</v>
      </c>
      <c r="BE7" s="102">
        <f>'男子エントリーシート　※こちらに貼りつけ※'!AM92</f>
        <v>0</v>
      </c>
      <c r="BF7" s="93">
        <f>'男子エントリーシート　※こちらに貼りつけ※'!AN92</f>
        <v>0</v>
      </c>
      <c r="BG7" s="94">
        <f>'男子エントリーシート　※こちらに貼りつけ※'!AO92</f>
        <v>0</v>
      </c>
      <c r="BH7" s="109">
        <f>'男子エントリーシート　※こちらに貼りつけ※'!AP92</f>
        <v>0</v>
      </c>
      <c r="BI7" s="101">
        <f>'男子エントリーシート　※こちらに貼りつけ※'!AQ92</f>
        <v>0</v>
      </c>
      <c r="BJ7" s="92">
        <f>'男子エントリーシート　※こちらに貼りつけ※'!BC11</f>
        <v>0</v>
      </c>
      <c r="BK7" s="93">
        <f>'男子エントリーシート　※こちらに貼りつけ※'!BD11</f>
        <v>0</v>
      </c>
      <c r="BL7" s="94">
        <f>'男子エントリーシート　※こちらに貼りつけ※'!BE11</f>
        <v>0</v>
      </c>
      <c r="BM7" s="109">
        <f>'男子エントリーシート　※こちらに貼りつけ※'!BF11</f>
        <v>0</v>
      </c>
      <c r="BN7" s="101">
        <f>'男子エントリーシート　※こちらに貼りつけ※'!BG11</f>
        <v>0</v>
      </c>
      <c r="BO7" s="102">
        <f>'男子エントリーシート　※こちらに貼りつけ※'!BR11</f>
        <v>0</v>
      </c>
      <c r="BP7" s="93">
        <f>'男子エントリーシート　※こちらに貼りつけ※'!BS11</f>
        <v>0</v>
      </c>
      <c r="BQ7" s="94">
        <f>'男子エントリーシート　※こちらに貼りつけ※'!BT11</f>
        <v>0</v>
      </c>
      <c r="BR7" s="109">
        <f>'男子エントリーシート　※こちらに貼りつけ※'!BU11</f>
        <v>0</v>
      </c>
      <c r="BS7" s="106">
        <f>'男子エントリーシート　※こちらに貼りつけ※'!BV11</f>
        <v>0</v>
      </c>
      <c r="BT7" s="92">
        <f>'男子エントリーシート　※こちらに貼りつけ※'!CG11</f>
        <v>0</v>
      </c>
      <c r="BU7" s="93">
        <f>'男子エントリーシート　※こちらに貼りつけ※'!CH11</f>
        <v>0</v>
      </c>
      <c r="BV7" s="94">
        <f>'男子エントリーシート　※こちらに貼りつけ※'!CI11</f>
        <v>0</v>
      </c>
      <c r="BW7" s="109">
        <f>'男子エントリーシート　※こちらに貼りつけ※'!CJ11</f>
        <v>0</v>
      </c>
      <c r="BX7" s="101">
        <f>'男子エントリーシート　※こちらに貼りつけ※'!CK11</f>
        <v>0</v>
      </c>
      <c r="BY7" s="102">
        <f>'男子エントリーシート　※こちらに貼りつけ※'!BC38</f>
        <v>0</v>
      </c>
      <c r="BZ7" s="93">
        <f>'男子エントリーシート　※こちらに貼りつけ※'!BD38</f>
        <v>0</v>
      </c>
      <c r="CA7" s="94">
        <f>'男子エントリーシート　※こちらに貼りつけ※'!BE38</f>
        <v>0</v>
      </c>
      <c r="CB7" s="109">
        <f>'男子エントリーシート　※こちらに貼りつけ※'!BF38</f>
        <v>0</v>
      </c>
      <c r="CC7" s="101">
        <f>'男子エントリーシート　※こちらに貼りつけ※'!BG38</f>
        <v>0</v>
      </c>
      <c r="CD7" s="92">
        <f>'男子エントリーシート　※こちらに貼りつけ※'!BR38</f>
        <v>0</v>
      </c>
      <c r="CE7" s="93">
        <f>'男子エントリーシート　※こちらに貼りつけ※'!BS38</f>
        <v>0</v>
      </c>
      <c r="CF7" s="94">
        <f>'男子エントリーシート　※こちらに貼りつけ※'!BT38</f>
        <v>0</v>
      </c>
      <c r="CG7" s="109">
        <f>'男子エントリーシート　※こちらに貼りつけ※'!BU38</f>
        <v>0</v>
      </c>
      <c r="CH7" s="101">
        <f>'男子エントリーシート　※こちらに貼りつけ※'!BV38</f>
        <v>0</v>
      </c>
      <c r="CI7" s="102">
        <f>'男子エントリーシート　※こちらに貼りつけ※'!CG38</f>
        <v>0</v>
      </c>
      <c r="CJ7" s="93">
        <f>'男子エントリーシート　※こちらに貼りつけ※'!CH38</f>
        <v>0</v>
      </c>
      <c r="CK7" s="94">
        <f>'男子エントリーシート　※こちらに貼りつけ※'!CI38</f>
        <v>0</v>
      </c>
      <c r="CL7" s="109">
        <f>'男子エントリーシート　※こちらに貼りつけ※'!CJ38</f>
        <v>0</v>
      </c>
      <c r="CM7" s="106">
        <f>'男子エントリーシート　※こちらに貼りつけ※'!CK38</f>
        <v>0</v>
      </c>
      <c r="CN7" s="92">
        <f>'男子エントリーシート　※こちらに貼りつけ※'!BC65</f>
        <v>0</v>
      </c>
      <c r="CO7" s="93">
        <f>'男子エントリーシート　※こちらに貼りつけ※'!BD65</f>
        <v>0</v>
      </c>
      <c r="CP7" s="94">
        <f>'男子エントリーシート　※こちらに貼りつけ※'!BE65</f>
        <v>0</v>
      </c>
      <c r="CQ7" s="109">
        <f>'男子エントリーシート　※こちらに貼りつけ※'!BF65</f>
        <v>0</v>
      </c>
      <c r="CR7" s="101">
        <f>'男子エントリーシート　※こちらに貼りつけ※'!BG65</f>
        <v>0</v>
      </c>
      <c r="CS7" s="102">
        <f>'男子エントリーシート　※こちらに貼りつけ※'!BR65</f>
        <v>0</v>
      </c>
      <c r="CT7" s="93">
        <f>'男子エントリーシート　※こちらに貼りつけ※'!BS65</f>
        <v>0</v>
      </c>
      <c r="CU7" s="94">
        <f>'男子エントリーシート　※こちらに貼りつけ※'!BT65</f>
        <v>0</v>
      </c>
      <c r="CV7" s="109">
        <f>'男子エントリーシート　※こちらに貼りつけ※'!BU65</f>
        <v>0</v>
      </c>
      <c r="CW7" s="101">
        <f>'男子エントリーシート　※こちらに貼りつけ※'!BV65</f>
        <v>0</v>
      </c>
      <c r="CX7" s="92">
        <f>'男子エントリーシート　※こちらに貼りつけ※'!CG65</f>
        <v>0</v>
      </c>
      <c r="CY7" s="93">
        <f>'男子エントリーシート　※こちらに貼りつけ※'!CH65</f>
        <v>0</v>
      </c>
      <c r="CZ7" s="94">
        <f>'男子エントリーシート　※こちらに貼りつけ※'!CI65</f>
        <v>0</v>
      </c>
      <c r="DA7" s="109">
        <f>'男子エントリーシート　※こちらに貼りつけ※'!CJ65</f>
        <v>0</v>
      </c>
      <c r="DB7" s="101">
        <f>'男子エントリーシート　※こちらに貼りつけ※'!CK65</f>
        <v>0</v>
      </c>
      <c r="DC7" s="102">
        <f>'男子エントリーシート　※こちらに貼りつけ※'!BC92</f>
        <v>0</v>
      </c>
      <c r="DD7" s="93">
        <f>'男子エントリーシート　※こちらに貼りつけ※'!BD92</f>
        <v>0</v>
      </c>
      <c r="DE7" s="94">
        <f>'男子エントリーシート　※こちらに貼りつけ※'!BE92</f>
        <v>0</v>
      </c>
      <c r="DF7" s="109">
        <f>'男子エントリーシート　※こちらに貼りつけ※'!BF92</f>
        <v>0</v>
      </c>
      <c r="DG7" s="106">
        <f>'男子エントリーシート　※こちらに貼りつけ※'!BG92</f>
        <v>0</v>
      </c>
      <c r="DH7" s="92">
        <f>'男子エントリーシート　※こちらに貼りつけ※'!BR92</f>
        <v>0</v>
      </c>
      <c r="DI7" s="93">
        <f>'男子エントリーシート　※こちらに貼りつけ※'!BS92</f>
        <v>0</v>
      </c>
      <c r="DJ7" s="94">
        <f>'男子エントリーシート　※こちらに貼りつけ※'!BT92</f>
        <v>0</v>
      </c>
      <c r="DK7" s="109">
        <f>'男子エントリーシート　※こちらに貼りつけ※'!BU92</f>
        <v>0</v>
      </c>
      <c r="DL7" s="101">
        <f>'男子エントリーシート　※こちらに貼りつけ※'!BV92</f>
        <v>0</v>
      </c>
      <c r="DM7" s="102">
        <f>'男子エントリーシート　※こちらに貼りつけ※'!CG92</f>
        <v>0</v>
      </c>
      <c r="DN7" s="93">
        <f>'男子エントリーシート　※こちらに貼りつけ※'!CH92</f>
        <v>0</v>
      </c>
      <c r="DO7" s="94">
        <f>'男子エントリーシート　※こちらに貼りつけ※'!CI92</f>
        <v>0</v>
      </c>
      <c r="DP7" s="109">
        <f>'男子エントリーシート　※こちらに貼りつけ※'!CJ92</f>
        <v>0</v>
      </c>
      <c r="DQ7" s="101">
        <f>'男子エントリーシート　※こちらに貼りつけ※'!CK92</f>
        <v>0</v>
      </c>
      <c r="DR7" s="102">
        <f>'男子エントリーシート　※こちらに貼りつけ※'!CW11</f>
        <v>0</v>
      </c>
      <c r="DS7" s="93">
        <f>'男子エントリーシート　※こちらに貼りつけ※'!CX11</f>
        <v>0</v>
      </c>
      <c r="DT7" s="94">
        <f>'男子エントリーシート　※こちらに貼りつけ※'!CY11</f>
        <v>0</v>
      </c>
      <c r="DU7" s="109">
        <f>'男子エントリーシート　※こちらに貼りつけ※'!CZ11</f>
        <v>0</v>
      </c>
      <c r="DV7" s="101">
        <f>'男子エントリーシート　※こちらに貼りつけ※'!DA11</f>
        <v>0</v>
      </c>
      <c r="DW7" s="102">
        <f>'男子エントリーシート　※こちらに貼りつけ※'!DL11</f>
        <v>0</v>
      </c>
      <c r="DX7" s="93">
        <f>'男子エントリーシート　※こちらに貼りつけ※'!DM11</f>
        <v>0</v>
      </c>
      <c r="DY7" s="94">
        <f>'男子エントリーシート　※こちらに貼りつけ※'!DN11</f>
        <v>0</v>
      </c>
      <c r="DZ7" s="109">
        <f>'男子エントリーシート　※こちらに貼りつけ※'!DO11</f>
        <v>0</v>
      </c>
      <c r="EA7" s="101">
        <f>'男子エントリーシート　※こちらに貼りつけ※'!DP11</f>
        <v>0</v>
      </c>
      <c r="EB7" s="102">
        <f>'男子エントリーシート　※こちらに貼りつけ※'!EA11</f>
        <v>0</v>
      </c>
      <c r="EC7" s="93">
        <f>'男子エントリーシート　※こちらに貼りつけ※'!EB11</f>
        <v>0</v>
      </c>
      <c r="ED7" s="94">
        <f>'男子エントリーシート　※こちらに貼りつけ※'!EC11</f>
        <v>0</v>
      </c>
      <c r="EE7" s="109">
        <f>'男子エントリーシート　※こちらに貼りつけ※'!ED11</f>
        <v>0</v>
      </c>
      <c r="EF7" s="101">
        <f>'男子エントリーシート　※こちらに貼りつけ※'!EE11</f>
        <v>0</v>
      </c>
      <c r="EG7" s="102">
        <f>'男子エントリーシート　※こちらに貼りつけ※'!CW38</f>
        <v>0</v>
      </c>
      <c r="EH7" s="93">
        <f>'男子エントリーシート　※こちらに貼りつけ※'!CX38</f>
        <v>0</v>
      </c>
      <c r="EI7" s="94">
        <f>'男子エントリーシート　※こちらに貼りつけ※'!CY38</f>
        <v>0</v>
      </c>
      <c r="EJ7" s="109">
        <f>'男子エントリーシート　※こちらに貼りつけ※'!CZ38</f>
        <v>0</v>
      </c>
      <c r="EK7" s="101">
        <f>'男子エントリーシート　※こちらに貼りつけ※'!DA38</f>
        <v>0</v>
      </c>
      <c r="EL7" s="102">
        <f>'男子エントリーシート　※こちらに貼りつけ※'!DL38</f>
        <v>0</v>
      </c>
      <c r="EM7" s="93">
        <f>'男子エントリーシート　※こちらに貼りつけ※'!DM38</f>
        <v>0</v>
      </c>
      <c r="EN7" s="94">
        <f>'男子エントリーシート　※こちらに貼りつけ※'!DN38</f>
        <v>0</v>
      </c>
      <c r="EO7" s="109">
        <f>'男子エントリーシート　※こちらに貼りつけ※'!DO38</f>
        <v>0</v>
      </c>
      <c r="EP7" s="101">
        <f>'男子エントリーシート　※こちらに貼りつけ※'!DP38</f>
        <v>0</v>
      </c>
      <c r="EQ7" s="102">
        <f>'男子エントリーシート　※こちらに貼りつけ※'!EA38</f>
        <v>0</v>
      </c>
      <c r="ER7" s="93">
        <f>'男子エントリーシート　※こちらに貼りつけ※'!EB38</f>
        <v>0</v>
      </c>
      <c r="ES7" s="94">
        <f>'男子エントリーシート　※こちらに貼りつけ※'!EC38</f>
        <v>0</v>
      </c>
      <c r="ET7" s="109">
        <f>'男子エントリーシート　※こちらに貼りつけ※'!ED38</f>
        <v>0</v>
      </c>
      <c r="EU7" s="101">
        <f>'男子エントリーシート　※こちらに貼りつけ※'!EE38</f>
        <v>0</v>
      </c>
      <c r="EV7" s="102">
        <f>'男子エントリーシート　※こちらに貼りつけ※'!CW65</f>
        <v>0</v>
      </c>
      <c r="EW7" s="93">
        <f>'男子エントリーシート　※こちらに貼りつけ※'!CX65</f>
        <v>0</v>
      </c>
      <c r="EX7" s="94">
        <f>'男子エントリーシート　※こちらに貼りつけ※'!CY65</f>
        <v>0</v>
      </c>
      <c r="EY7" s="109">
        <f>'男子エントリーシート　※こちらに貼りつけ※'!CZ65</f>
        <v>0</v>
      </c>
      <c r="EZ7" s="101">
        <f>'男子エントリーシート　※こちらに貼りつけ※'!DA65</f>
        <v>0</v>
      </c>
      <c r="FA7" s="102">
        <f>'男子エントリーシート　※こちらに貼りつけ※'!DL65</f>
        <v>0</v>
      </c>
      <c r="FB7" s="93">
        <f>'男子エントリーシート　※こちらに貼りつけ※'!DM65</f>
        <v>0</v>
      </c>
      <c r="FC7" s="94">
        <f>'男子エントリーシート　※こちらに貼りつけ※'!DN65</f>
        <v>0</v>
      </c>
      <c r="FD7" s="109">
        <f>'男子エントリーシート　※こちらに貼りつけ※'!DO65</f>
        <v>0</v>
      </c>
      <c r="FE7" s="101">
        <f>'男子エントリーシート　※こちらに貼りつけ※'!DP65</f>
        <v>0</v>
      </c>
      <c r="FF7" s="102">
        <f>'男子エントリーシート　※こちらに貼りつけ※'!EA65</f>
        <v>0</v>
      </c>
      <c r="FG7" s="93">
        <f>'男子エントリーシート　※こちらに貼りつけ※'!EB65</f>
        <v>0</v>
      </c>
      <c r="FH7" s="94">
        <f>'男子エントリーシート　※こちらに貼りつけ※'!EC65</f>
        <v>0</v>
      </c>
      <c r="FI7" s="109">
        <f>'男子エントリーシート　※こちらに貼りつけ※'!ED65</f>
        <v>0</v>
      </c>
      <c r="FJ7" s="101">
        <f>'男子エントリーシート　※こちらに貼りつけ※'!EE65</f>
        <v>0</v>
      </c>
      <c r="FK7" s="92">
        <f>'男子エントリーシート　※こちらに貼りつけ※'!CW92</f>
        <v>0</v>
      </c>
      <c r="FL7" s="93">
        <f>'男子エントリーシート　※こちらに貼りつけ※'!CX92</f>
        <v>0</v>
      </c>
      <c r="FM7" s="94">
        <f>'男子エントリーシート　※こちらに貼りつけ※'!CY92</f>
        <v>0</v>
      </c>
      <c r="FN7" s="109">
        <f>'男子エントリーシート　※こちらに貼りつけ※'!CZ92</f>
        <v>0</v>
      </c>
      <c r="FO7" s="101">
        <f>'男子エントリーシート　※こちらに貼りつけ※'!DA92</f>
        <v>0</v>
      </c>
      <c r="FQ7" s="19" t="str">
        <f t="shared" si="157"/>
        <v>1</v>
      </c>
      <c r="FR7" s="19">
        <f t="shared" si="158"/>
        <v>0</v>
      </c>
      <c r="FS7" s="19">
        <f t="shared" si="159"/>
        <v>0</v>
      </c>
      <c r="FT7" s="19">
        <f t="shared" si="160"/>
        <v>0</v>
      </c>
      <c r="FU7" s="19">
        <f t="shared" si="161"/>
        <v>0</v>
      </c>
      <c r="FV7" s="19">
        <f t="shared" si="162"/>
        <v>0</v>
      </c>
      <c r="FW7" s="19">
        <f t="shared" si="163"/>
        <v>0</v>
      </c>
      <c r="FX7" s="19">
        <f t="shared" si="164"/>
        <v>0</v>
      </c>
      <c r="FY7" s="19">
        <f t="shared" si="165"/>
        <v>0</v>
      </c>
      <c r="FZ7" s="19">
        <f t="shared" si="166"/>
        <v>0</v>
      </c>
      <c r="GA7" s="19">
        <f t="shared" si="167"/>
        <v>0</v>
      </c>
      <c r="GB7" s="19">
        <f t="shared" si="168"/>
        <v>0</v>
      </c>
      <c r="GC7" s="19">
        <f t="shared" si="169"/>
        <v>0</v>
      </c>
      <c r="GD7" s="19">
        <f t="shared" si="170"/>
        <v>0</v>
      </c>
      <c r="GE7" s="19">
        <f t="shared" si="171"/>
        <v>0</v>
      </c>
      <c r="GF7" s="19">
        <f t="shared" si="172"/>
        <v>0</v>
      </c>
      <c r="GG7" s="19">
        <f t="shared" si="173"/>
        <v>0</v>
      </c>
      <c r="GH7" s="19">
        <f t="shared" si="174"/>
        <v>0</v>
      </c>
      <c r="GI7" s="19">
        <f t="shared" si="175"/>
        <v>0</v>
      </c>
      <c r="GJ7" s="19">
        <f t="shared" si="176"/>
        <v>0</v>
      </c>
      <c r="GK7" s="19">
        <f t="shared" si="177"/>
        <v>0</v>
      </c>
      <c r="GL7" s="19">
        <f t="shared" si="178"/>
        <v>0</v>
      </c>
      <c r="GM7" s="19">
        <f t="shared" si="179"/>
        <v>0</v>
      </c>
      <c r="GN7" s="19">
        <f t="shared" si="180"/>
        <v>0</v>
      </c>
      <c r="GO7" s="18">
        <f t="shared" si="181"/>
        <v>0</v>
      </c>
      <c r="GP7" s="18">
        <f t="shared" si="182"/>
        <v>0</v>
      </c>
      <c r="GQ7" s="81">
        <f t="shared" si="183"/>
        <v>0</v>
      </c>
      <c r="GR7" s="82">
        <f t="shared" si="184"/>
        <v>0</v>
      </c>
      <c r="GS7" s="82">
        <f t="shared" si="185"/>
        <v>0</v>
      </c>
      <c r="GT7" s="82">
        <f t="shared" si="186"/>
        <v>0</v>
      </c>
      <c r="GU7" s="82">
        <f t="shared" si="187"/>
        <v>0</v>
      </c>
      <c r="GV7" s="82">
        <f t="shared" si="188"/>
        <v>0</v>
      </c>
      <c r="GW7" s="82">
        <f t="shared" si="190"/>
        <v>0</v>
      </c>
      <c r="GX7" s="82">
        <f t="shared" si="189"/>
        <v>0</v>
      </c>
    </row>
    <row r="8" spans="1:206">
      <c r="A8" s="90">
        <v>4</v>
      </c>
      <c r="B8" s="92" t="str">
        <f>'男子エントリーシート　※こちらに貼りつけ※'!I12</f>
        <v>0</v>
      </c>
      <c r="C8" s="93" t="str">
        <f>'男子エントリーシート　※こちらに貼りつけ※'!J12</f>
        <v>7</v>
      </c>
      <c r="D8" s="94">
        <f>'男子エントリーシート　※こちらに貼りつけ※'!K12</f>
        <v>8</v>
      </c>
      <c r="E8" s="112" t="str">
        <f>'男子エントリーシート　※こちらに貼りつけ※'!L12</f>
        <v>七郎</v>
      </c>
      <c r="F8" s="101" t="str">
        <f>'男子エントリーシート　※こちらに貼りつけ※'!M12</f>
        <v>７</v>
      </c>
      <c r="G8" s="102">
        <f>'男子エントリーシート　※こちらに貼りつけ※'!X12</f>
        <v>0</v>
      </c>
      <c r="H8" s="93">
        <f>'男子エントリーシート　※こちらに貼りつけ※'!Y12</f>
        <v>0</v>
      </c>
      <c r="I8" s="94">
        <f>'男子エントリーシート　※こちらに貼りつけ※'!Z12</f>
        <v>0</v>
      </c>
      <c r="J8" s="109">
        <f>'男子エントリーシート　※こちらに貼りつけ※'!AA12</f>
        <v>0</v>
      </c>
      <c r="K8" s="106">
        <f>'男子エントリーシート　※こちらに貼りつけ※'!AB12</f>
        <v>0</v>
      </c>
      <c r="L8" s="92">
        <f>'男子エントリーシート　※こちらに貼りつけ※'!AM12</f>
        <v>0</v>
      </c>
      <c r="M8" s="93">
        <f>'男子エントリーシート　※こちらに貼りつけ※'!AN12</f>
        <v>0</v>
      </c>
      <c r="N8" s="94">
        <f>'男子エントリーシート　※こちらに貼りつけ※'!AO12</f>
        <v>0</v>
      </c>
      <c r="O8" s="109">
        <f>'男子エントリーシート　※こちらに貼りつけ※'!AP12</f>
        <v>0</v>
      </c>
      <c r="P8" s="101">
        <f>'男子エントリーシート　※こちらに貼りつけ※'!AQ12</f>
        <v>0</v>
      </c>
      <c r="Q8" s="102">
        <f>'男子エントリーシート　※こちらに貼りつけ※'!I39</f>
        <v>0</v>
      </c>
      <c r="R8" s="93">
        <f>'男子エントリーシート　※こちらに貼りつけ※'!J39</f>
        <v>0</v>
      </c>
      <c r="S8" s="94">
        <f>'男子エントリーシート　※こちらに貼りつけ※'!K39</f>
        <v>0</v>
      </c>
      <c r="T8" s="109">
        <f>'男子エントリーシート　※こちらに貼りつけ※'!L39</f>
        <v>0</v>
      </c>
      <c r="U8" s="101">
        <f>'男子エントリーシート　※こちらに貼りつけ※'!M39</f>
        <v>0</v>
      </c>
      <c r="V8" s="92">
        <f>'男子エントリーシート　※こちらに貼りつけ※'!X39</f>
        <v>0</v>
      </c>
      <c r="W8" s="93">
        <f>'男子エントリーシート　※こちらに貼りつけ※'!Y39</f>
        <v>0</v>
      </c>
      <c r="X8" s="94">
        <f>'男子エントリーシート　※こちらに貼りつけ※'!Z39</f>
        <v>0</v>
      </c>
      <c r="Y8" s="109">
        <f>'男子エントリーシート　※こちらに貼りつけ※'!AA39</f>
        <v>0</v>
      </c>
      <c r="Z8" s="101">
        <f>'男子エントリーシート　※こちらに貼りつけ※'!AB39</f>
        <v>0</v>
      </c>
      <c r="AA8" s="102">
        <f>'男子エントリーシート　※こちらに貼りつけ※'!AM39</f>
        <v>0</v>
      </c>
      <c r="AB8" s="93">
        <f>'男子エントリーシート　※こちらに貼りつけ※'!AN39</f>
        <v>0</v>
      </c>
      <c r="AC8" s="94">
        <f>'男子エントリーシート　※こちらに貼りつけ※'!AO39</f>
        <v>0</v>
      </c>
      <c r="AD8" s="109">
        <f>'男子エントリーシート　※こちらに貼りつけ※'!AP39</f>
        <v>0</v>
      </c>
      <c r="AE8" s="106">
        <f>'男子エントリーシート　※こちらに貼りつけ※'!AQ39</f>
        <v>0</v>
      </c>
      <c r="AF8" s="92">
        <f>'男子エントリーシート　※こちらに貼りつけ※'!I66</f>
        <v>0</v>
      </c>
      <c r="AG8" s="93">
        <f>'男子エントリーシート　※こちらに貼りつけ※'!J66</f>
        <v>0</v>
      </c>
      <c r="AH8" s="94">
        <f>'男子エントリーシート　※こちらに貼りつけ※'!K66</f>
        <v>0</v>
      </c>
      <c r="AI8" s="109">
        <f>'男子エントリーシート　※こちらに貼りつけ※'!L66</f>
        <v>0</v>
      </c>
      <c r="AJ8" s="101">
        <f>'男子エントリーシート　※こちらに貼りつけ※'!M66</f>
        <v>0</v>
      </c>
      <c r="AK8" s="102">
        <f>'男子エントリーシート　※こちらに貼りつけ※'!X66</f>
        <v>0</v>
      </c>
      <c r="AL8" s="93">
        <f>'男子エントリーシート　※こちらに貼りつけ※'!Y66</f>
        <v>0</v>
      </c>
      <c r="AM8" s="94">
        <f>'男子エントリーシート　※こちらに貼りつけ※'!Z66</f>
        <v>0</v>
      </c>
      <c r="AN8" s="109">
        <f>'男子エントリーシート　※こちらに貼りつけ※'!AA66</f>
        <v>0</v>
      </c>
      <c r="AO8" s="101">
        <f>'男子エントリーシート　※こちらに貼りつけ※'!AB66</f>
        <v>0</v>
      </c>
      <c r="AP8" s="92">
        <f>'男子エントリーシート　※こちらに貼りつけ※'!AM66</f>
        <v>0</v>
      </c>
      <c r="AQ8" s="93">
        <f>'男子エントリーシート　※こちらに貼りつけ※'!AN66</f>
        <v>0</v>
      </c>
      <c r="AR8" s="94">
        <f>'男子エントリーシート　※こちらに貼りつけ※'!AO66</f>
        <v>0</v>
      </c>
      <c r="AS8" s="109">
        <f>'男子エントリーシート　※こちらに貼りつけ※'!AP66</f>
        <v>0</v>
      </c>
      <c r="AT8" s="101">
        <f>'男子エントリーシート　※こちらに貼りつけ※'!AQ66</f>
        <v>0</v>
      </c>
      <c r="AU8" s="102">
        <f>'男子エントリーシート　※こちらに貼りつけ※'!I93</f>
        <v>0</v>
      </c>
      <c r="AV8" s="93">
        <f>'男子エントリーシート　※こちらに貼りつけ※'!J93</f>
        <v>0</v>
      </c>
      <c r="AW8" s="94">
        <f>'男子エントリーシート　※こちらに貼りつけ※'!K93</f>
        <v>0</v>
      </c>
      <c r="AX8" s="109">
        <f>'男子エントリーシート　※こちらに貼りつけ※'!L93</f>
        <v>0</v>
      </c>
      <c r="AY8" s="106">
        <f>'男子エントリーシート　※こちらに貼りつけ※'!M93</f>
        <v>0</v>
      </c>
      <c r="AZ8" s="92">
        <f>'男子エントリーシート　※こちらに貼りつけ※'!X93</f>
        <v>0</v>
      </c>
      <c r="BA8" s="93">
        <f>'男子エントリーシート　※こちらに貼りつけ※'!Y93</f>
        <v>0</v>
      </c>
      <c r="BB8" s="94">
        <f>'男子エントリーシート　※こちらに貼りつけ※'!Z93</f>
        <v>0</v>
      </c>
      <c r="BC8" s="109">
        <f>'男子エントリーシート　※こちらに貼りつけ※'!AA93</f>
        <v>0</v>
      </c>
      <c r="BD8" s="101">
        <f>'男子エントリーシート　※こちらに貼りつけ※'!AB93</f>
        <v>0</v>
      </c>
      <c r="BE8" s="102">
        <f>'男子エントリーシート　※こちらに貼りつけ※'!AM93</f>
        <v>0</v>
      </c>
      <c r="BF8" s="93">
        <f>'男子エントリーシート　※こちらに貼りつけ※'!AN93</f>
        <v>0</v>
      </c>
      <c r="BG8" s="94">
        <f>'男子エントリーシート　※こちらに貼りつけ※'!AO93</f>
        <v>0</v>
      </c>
      <c r="BH8" s="109">
        <f>'男子エントリーシート　※こちらに貼りつけ※'!AP93</f>
        <v>0</v>
      </c>
      <c r="BI8" s="101">
        <f>'男子エントリーシート　※こちらに貼りつけ※'!AQ93</f>
        <v>0</v>
      </c>
      <c r="BJ8" s="92">
        <f>'男子エントリーシート　※こちらに貼りつけ※'!BC12</f>
        <v>0</v>
      </c>
      <c r="BK8" s="93">
        <f>'男子エントリーシート　※こちらに貼りつけ※'!BD12</f>
        <v>0</v>
      </c>
      <c r="BL8" s="94">
        <f>'男子エントリーシート　※こちらに貼りつけ※'!BE12</f>
        <v>0</v>
      </c>
      <c r="BM8" s="109">
        <f>'男子エントリーシート　※こちらに貼りつけ※'!BF12</f>
        <v>0</v>
      </c>
      <c r="BN8" s="101">
        <f>'男子エントリーシート　※こちらに貼りつけ※'!BG12</f>
        <v>0</v>
      </c>
      <c r="BO8" s="102">
        <f>'男子エントリーシート　※こちらに貼りつけ※'!BR12</f>
        <v>0</v>
      </c>
      <c r="BP8" s="93">
        <f>'男子エントリーシート　※こちらに貼りつけ※'!BS12</f>
        <v>0</v>
      </c>
      <c r="BQ8" s="94">
        <f>'男子エントリーシート　※こちらに貼りつけ※'!BT12</f>
        <v>0</v>
      </c>
      <c r="BR8" s="109">
        <f>'男子エントリーシート　※こちらに貼りつけ※'!BU12</f>
        <v>0</v>
      </c>
      <c r="BS8" s="106">
        <f>'男子エントリーシート　※こちらに貼りつけ※'!BV12</f>
        <v>0</v>
      </c>
      <c r="BT8" s="92">
        <f>'男子エントリーシート　※こちらに貼りつけ※'!CG12</f>
        <v>0</v>
      </c>
      <c r="BU8" s="93">
        <f>'男子エントリーシート　※こちらに貼りつけ※'!CH12</f>
        <v>0</v>
      </c>
      <c r="BV8" s="94">
        <f>'男子エントリーシート　※こちらに貼りつけ※'!CI12</f>
        <v>0</v>
      </c>
      <c r="BW8" s="109">
        <f>'男子エントリーシート　※こちらに貼りつけ※'!CJ12</f>
        <v>0</v>
      </c>
      <c r="BX8" s="101">
        <f>'男子エントリーシート　※こちらに貼りつけ※'!CK12</f>
        <v>0</v>
      </c>
      <c r="BY8" s="102">
        <f>'男子エントリーシート　※こちらに貼りつけ※'!BC39</f>
        <v>0</v>
      </c>
      <c r="BZ8" s="93">
        <f>'男子エントリーシート　※こちらに貼りつけ※'!BD39</f>
        <v>0</v>
      </c>
      <c r="CA8" s="94">
        <f>'男子エントリーシート　※こちらに貼りつけ※'!BE39</f>
        <v>0</v>
      </c>
      <c r="CB8" s="109">
        <f>'男子エントリーシート　※こちらに貼りつけ※'!BF39</f>
        <v>0</v>
      </c>
      <c r="CC8" s="101">
        <f>'男子エントリーシート　※こちらに貼りつけ※'!BG39</f>
        <v>0</v>
      </c>
      <c r="CD8" s="92">
        <f>'男子エントリーシート　※こちらに貼りつけ※'!BR39</f>
        <v>0</v>
      </c>
      <c r="CE8" s="93">
        <f>'男子エントリーシート　※こちらに貼りつけ※'!BS39</f>
        <v>0</v>
      </c>
      <c r="CF8" s="94">
        <f>'男子エントリーシート　※こちらに貼りつけ※'!BT39</f>
        <v>0</v>
      </c>
      <c r="CG8" s="109">
        <f>'男子エントリーシート　※こちらに貼りつけ※'!BU39</f>
        <v>0</v>
      </c>
      <c r="CH8" s="101">
        <f>'男子エントリーシート　※こちらに貼りつけ※'!BV39</f>
        <v>0</v>
      </c>
      <c r="CI8" s="102">
        <f>'男子エントリーシート　※こちらに貼りつけ※'!CG39</f>
        <v>0</v>
      </c>
      <c r="CJ8" s="93">
        <f>'男子エントリーシート　※こちらに貼りつけ※'!CH39</f>
        <v>0</v>
      </c>
      <c r="CK8" s="94">
        <f>'男子エントリーシート　※こちらに貼りつけ※'!CI39</f>
        <v>0</v>
      </c>
      <c r="CL8" s="109">
        <f>'男子エントリーシート　※こちらに貼りつけ※'!CJ39</f>
        <v>0</v>
      </c>
      <c r="CM8" s="106">
        <f>'男子エントリーシート　※こちらに貼りつけ※'!CK39</f>
        <v>0</v>
      </c>
      <c r="CN8" s="92">
        <f>'男子エントリーシート　※こちらに貼りつけ※'!BC66</f>
        <v>0</v>
      </c>
      <c r="CO8" s="93">
        <f>'男子エントリーシート　※こちらに貼りつけ※'!BD66</f>
        <v>0</v>
      </c>
      <c r="CP8" s="94">
        <f>'男子エントリーシート　※こちらに貼りつけ※'!BE66</f>
        <v>0</v>
      </c>
      <c r="CQ8" s="109">
        <f>'男子エントリーシート　※こちらに貼りつけ※'!BF66</f>
        <v>0</v>
      </c>
      <c r="CR8" s="101">
        <f>'男子エントリーシート　※こちらに貼りつけ※'!BG66</f>
        <v>0</v>
      </c>
      <c r="CS8" s="102">
        <f>'男子エントリーシート　※こちらに貼りつけ※'!BR66</f>
        <v>0</v>
      </c>
      <c r="CT8" s="93">
        <f>'男子エントリーシート　※こちらに貼りつけ※'!BS66</f>
        <v>0</v>
      </c>
      <c r="CU8" s="94">
        <f>'男子エントリーシート　※こちらに貼りつけ※'!BT66</f>
        <v>0</v>
      </c>
      <c r="CV8" s="109">
        <f>'男子エントリーシート　※こちらに貼りつけ※'!BU66</f>
        <v>0</v>
      </c>
      <c r="CW8" s="101">
        <f>'男子エントリーシート　※こちらに貼りつけ※'!BV66</f>
        <v>0</v>
      </c>
      <c r="CX8" s="92">
        <f>'男子エントリーシート　※こちらに貼りつけ※'!CG66</f>
        <v>0</v>
      </c>
      <c r="CY8" s="93">
        <f>'男子エントリーシート　※こちらに貼りつけ※'!CH66</f>
        <v>0</v>
      </c>
      <c r="CZ8" s="94">
        <f>'男子エントリーシート　※こちらに貼りつけ※'!CI66</f>
        <v>0</v>
      </c>
      <c r="DA8" s="109">
        <f>'男子エントリーシート　※こちらに貼りつけ※'!CJ66</f>
        <v>0</v>
      </c>
      <c r="DB8" s="101">
        <f>'男子エントリーシート　※こちらに貼りつけ※'!CK66</f>
        <v>0</v>
      </c>
      <c r="DC8" s="102">
        <f>'男子エントリーシート　※こちらに貼りつけ※'!BC93</f>
        <v>0</v>
      </c>
      <c r="DD8" s="93">
        <f>'男子エントリーシート　※こちらに貼りつけ※'!BD93</f>
        <v>0</v>
      </c>
      <c r="DE8" s="94">
        <f>'男子エントリーシート　※こちらに貼りつけ※'!BE93</f>
        <v>0</v>
      </c>
      <c r="DF8" s="109">
        <f>'男子エントリーシート　※こちらに貼りつけ※'!BF93</f>
        <v>0</v>
      </c>
      <c r="DG8" s="106">
        <f>'男子エントリーシート　※こちらに貼りつけ※'!BG93</f>
        <v>0</v>
      </c>
      <c r="DH8" s="92">
        <f>'男子エントリーシート　※こちらに貼りつけ※'!BR93</f>
        <v>0</v>
      </c>
      <c r="DI8" s="93">
        <f>'男子エントリーシート　※こちらに貼りつけ※'!BS93</f>
        <v>0</v>
      </c>
      <c r="DJ8" s="94">
        <f>'男子エントリーシート　※こちらに貼りつけ※'!BT93</f>
        <v>0</v>
      </c>
      <c r="DK8" s="109">
        <f>'男子エントリーシート　※こちらに貼りつけ※'!BU93</f>
        <v>0</v>
      </c>
      <c r="DL8" s="101">
        <f>'男子エントリーシート　※こちらに貼りつけ※'!BV93</f>
        <v>0</v>
      </c>
      <c r="DM8" s="102">
        <f>'男子エントリーシート　※こちらに貼りつけ※'!CG93</f>
        <v>0</v>
      </c>
      <c r="DN8" s="93">
        <f>'男子エントリーシート　※こちらに貼りつけ※'!CH93</f>
        <v>0</v>
      </c>
      <c r="DO8" s="94">
        <f>'男子エントリーシート　※こちらに貼りつけ※'!CI93</f>
        <v>0</v>
      </c>
      <c r="DP8" s="109">
        <f>'男子エントリーシート　※こちらに貼りつけ※'!CJ93</f>
        <v>0</v>
      </c>
      <c r="DQ8" s="101">
        <f>'男子エントリーシート　※こちらに貼りつけ※'!CK93</f>
        <v>0</v>
      </c>
      <c r="DR8" s="102">
        <f>'男子エントリーシート　※こちらに貼りつけ※'!CW12</f>
        <v>0</v>
      </c>
      <c r="DS8" s="93">
        <f>'男子エントリーシート　※こちらに貼りつけ※'!CX12</f>
        <v>0</v>
      </c>
      <c r="DT8" s="94">
        <f>'男子エントリーシート　※こちらに貼りつけ※'!CY12</f>
        <v>0</v>
      </c>
      <c r="DU8" s="109">
        <f>'男子エントリーシート　※こちらに貼りつけ※'!CZ12</f>
        <v>0</v>
      </c>
      <c r="DV8" s="101">
        <f>'男子エントリーシート　※こちらに貼りつけ※'!DA12</f>
        <v>0</v>
      </c>
      <c r="DW8" s="102">
        <f>'男子エントリーシート　※こちらに貼りつけ※'!DL12</f>
        <v>0</v>
      </c>
      <c r="DX8" s="93">
        <f>'男子エントリーシート　※こちらに貼りつけ※'!DM12</f>
        <v>0</v>
      </c>
      <c r="DY8" s="94">
        <f>'男子エントリーシート　※こちらに貼りつけ※'!DN12</f>
        <v>0</v>
      </c>
      <c r="DZ8" s="109">
        <f>'男子エントリーシート　※こちらに貼りつけ※'!DO12</f>
        <v>0</v>
      </c>
      <c r="EA8" s="101">
        <f>'男子エントリーシート　※こちらに貼りつけ※'!DP12</f>
        <v>0</v>
      </c>
      <c r="EB8" s="102">
        <f>'男子エントリーシート　※こちらに貼りつけ※'!EA12</f>
        <v>0</v>
      </c>
      <c r="EC8" s="93">
        <f>'男子エントリーシート　※こちらに貼りつけ※'!EB12</f>
        <v>0</v>
      </c>
      <c r="ED8" s="94">
        <f>'男子エントリーシート　※こちらに貼りつけ※'!EC12</f>
        <v>0</v>
      </c>
      <c r="EE8" s="109">
        <f>'男子エントリーシート　※こちらに貼りつけ※'!ED12</f>
        <v>0</v>
      </c>
      <c r="EF8" s="101">
        <f>'男子エントリーシート　※こちらに貼りつけ※'!EE12</f>
        <v>0</v>
      </c>
      <c r="EG8" s="102">
        <f>'男子エントリーシート　※こちらに貼りつけ※'!CW39</f>
        <v>0</v>
      </c>
      <c r="EH8" s="93">
        <f>'男子エントリーシート　※こちらに貼りつけ※'!CX39</f>
        <v>0</v>
      </c>
      <c r="EI8" s="94">
        <f>'男子エントリーシート　※こちらに貼りつけ※'!CY39</f>
        <v>0</v>
      </c>
      <c r="EJ8" s="109">
        <f>'男子エントリーシート　※こちらに貼りつけ※'!CZ39</f>
        <v>0</v>
      </c>
      <c r="EK8" s="101">
        <f>'男子エントリーシート　※こちらに貼りつけ※'!DA39</f>
        <v>0</v>
      </c>
      <c r="EL8" s="102">
        <f>'男子エントリーシート　※こちらに貼りつけ※'!DL39</f>
        <v>0</v>
      </c>
      <c r="EM8" s="93">
        <f>'男子エントリーシート　※こちらに貼りつけ※'!DM39</f>
        <v>0</v>
      </c>
      <c r="EN8" s="94">
        <f>'男子エントリーシート　※こちらに貼りつけ※'!DN39</f>
        <v>0</v>
      </c>
      <c r="EO8" s="109">
        <f>'男子エントリーシート　※こちらに貼りつけ※'!DO39</f>
        <v>0</v>
      </c>
      <c r="EP8" s="101">
        <f>'男子エントリーシート　※こちらに貼りつけ※'!DP39</f>
        <v>0</v>
      </c>
      <c r="EQ8" s="102">
        <f>'男子エントリーシート　※こちらに貼りつけ※'!EA39</f>
        <v>0</v>
      </c>
      <c r="ER8" s="93">
        <f>'男子エントリーシート　※こちらに貼りつけ※'!EB39</f>
        <v>0</v>
      </c>
      <c r="ES8" s="94">
        <f>'男子エントリーシート　※こちらに貼りつけ※'!EC39</f>
        <v>0</v>
      </c>
      <c r="ET8" s="109">
        <f>'男子エントリーシート　※こちらに貼りつけ※'!ED39</f>
        <v>0</v>
      </c>
      <c r="EU8" s="101">
        <f>'男子エントリーシート　※こちらに貼りつけ※'!EE39</f>
        <v>0</v>
      </c>
      <c r="EV8" s="102">
        <f>'男子エントリーシート　※こちらに貼りつけ※'!CW66</f>
        <v>0</v>
      </c>
      <c r="EW8" s="93">
        <f>'男子エントリーシート　※こちらに貼りつけ※'!CX66</f>
        <v>0</v>
      </c>
      <c r="EX8" s="94">
        <f>'男子エントリーシート　※こちらに貼りつけ※'!CY66</f>
        <v>0</v>
      </c>
      <c r="EY8" s="109">
        <f>'男子エントリーシート　※こちらに貼りつけ※'!CZ66</f>
        <v>0</v>
      </c>
      <c r="EZ8" s="101">
        <f>'男子エントリーシート　※こちらに貼りつけ※'!DA66</f>
        <v>0</v>
      </c>
      <c r="FA8" s="102">
        <f>'男子エントリーシート　※こちらに貼りつけ※'!DL66</f>
        <v>0</v>
      </c>
      <c r="FB8" s="93">
        <f>'男子エントリーシート　※こちらに貼りつけ※'!DM66</f>
        <v>0</v>
      </c>
      <c r="FC8" s="94">
        <f>'男子エントリーシート　※こちらに貼りつけ※'!DN66</f>
        <v>0</v>
      </c>
      <c r="FD8" s="109">
        <f>'男子エントリーシート　※こちらに貼りつけ※'!DO66</f>
        <v>0</v>
      </c>
      <c r="FE8" s="101">
        <f>'男子エントリーシート　※こちらに貼りつけ※'!DP66</f>
        <v>0</v>
      </c>
      <c r="FF8" s="102">
        <f>'男子エントリーシート　※こちらに貼りつけ※'!EA66</f>
        <v>0</v>
      </c>
      <c r="FG8" s="93">
        <f>'男子エントリーシート　※こちらに貼りつけ※'!EB66</f>
        <v>0</v>
      </c>
      <c r="FH8" s="94">
        <f>'男子エントリーシート　※こちらに貼りつけ※'!EC66</f>
        <v>0</v>
      </c>
      <c r="FI8" s="109">
        <f>'男子エントリーシート　※こちらに貼りつけ※'!ED66</f>
        <v>0</v>
      </c>
      <c r="FJ8" s="101">
        <f>'男子エントリーシート　※こちらに貼りつけ※'!EE66</f>
        <v>0</v>
      </c>
      <c r="FK8" s="92">
        <f>'男子エントリーシート　※こちらに貼りつけ※'!CW93</f>
        <v>0</v>
      </c>
      <c r="FL8" s="93">
        <f>'男子エントリーシート　※こちらに貼りつけ※'!CX93</f>
        <v>0</v>
      </c>
      <c r="FM8" s="94">
        <f>'男子エントリーシート　※こちらに貼りつけ※'!CY93</f>
        <v>0</v>
      </c>
      <c r="FN8" s="109">
        <f>'男子エントリーシート　※こちらに貼りつけ※'!CZ93</f>
        <v>0</v>
      </c>
      <c r="FO8" s="101">
        <f>'男子エントリーシート　※こちらに貼りつけ※'!DA93</f>
        <v>0</v>
      </c>
      <c r="FQ8" s="19" t="str">
        <f t="shared" si="157"/>
        <v>0</v>
      </c>
      <c r="FR8" s="19">
        <f t="shared" si="158"/>
        <v>0</v>
      </c>
      <c r="FS8" s="19">
        <f t="shared" si="159"/>
        <v>0</v>
      </c>
      <c r="FT8" s="19">
        <f t="shared" si="160"/>
        <v>0</v>
      </c>
      <c r="FU8" s="19">
        <f t="shared" si="161"/>
        <v>0</v>
      </c>
      <c r="FV8" s="19">
        <f t="shared" si="162"/>
        <v>0</v>
      </c>
      <c r="FW8" s="19">
        <f t="shared" si="163"/>
        <v>0</v>
      </c>
      <c r="FX8" s="19">
        <f t="shared" si="164"/>
        <v>0</v>
      </c>
      <c r="FY8" s="19">
        <f t="shared" si="165"/>
        <v>0</v>
      </c>
      <c r="FZ8" s="19">
        <f t="shared" si="166"/>
        <v>0</v>
      </c>
      <c r="GA8" s="19">
        <f t="shared" si="167"/>
        <v>0</v>
      </c>
      <c r="GB8" s="19">
        <f t="shared" si="168"/>
        <v>0</v>
      </c>
      <c r="GC8" s="19">
        <f t="shared" si="169"/>
        <v>0</v>
      </c>
      <c r="GD8" s="19">
        <f t="shared" si="170"/>
        <v>0</v>
      </c>
      <c r="GE8" s="19">
        <f t="shared" si="171"/>
        <v>0</v>
      </c>
      <c r="GF8" s="19">
        <f t="shared" si="172"/>
        <v>0</v>
      </c>
      <c r="GG8" s="19">
        <f t="shared" si="173"/>
        <v>0</v>
      </c>
      <c r="GH8" s="19">
        <f t="shared" si="174"/>
        <v>0</v>
      </c>
      <c r="GI8" s="19">
        <f t="shared" si="175"/>
        <v>0</v>
      </c>
      <c r="GJ8" s="19">
        <f t="shared" si="176"/>
        <v>0</v>
      </c>
      <c r="GK8" s="19">
        <f t="shared" si="177"/>
        <v>0</v>
      </c>
      <c r="GL8" s="19">
        <f t="shared" si="178"/>
        <v>0</v>
      </c>
      <c r="GM8" s="19">
        <f t="shared" si="179"/>
        <v>0</v>
      </c>
      <c r="GN8" s="19">
        <f t="shared" si="180"/>
        <v>0</v>
      </c>
      <c r="GO8" s="18">
        <f t="shared" si="181"/>
        <v>0</v>
      </c>
      <c r="GP8" s="18">
        <f t="shared" si="182"/>
        <v>0</v>
      </c>
      <c r="GQ8" s="81">
        <f t="shared" si="183"/>
        <v>0</v>
      </c>
      <c r="GR8" s="82">
        <f t="shared" si="184"/>
        <v>0</v>
      </c>
      <c r="GS8" s="82">
        <f t="shared" si="185"/>
        <v>0</v>
      </c>
      <c r="GT8" s="82">
        <f t="shared" si="186"/>
        <v>0</v>
      </c>
      <c r="GU8" s="82">
        <f t="shared" si="187"/>
        <v>0</v>
      </c>
      <c r="GV8" s="82">
        <f t="shared" si="188"/>
        <v>0</v>
      </c>
      <c r="GW8" s="82">
        <f t="shared" si="190"/>
        <v>0</v>
      </c>
      <c r="GX8" s="82">
        <f t="shared" si="189"/>
        <v>0</v>
      </c>
    </row>
    <row r="9" spans="1:206">
      <c r="A9" s="90">
        <v>5</v>
      </c>
      <c r="B9" s="92" t="str">
        <f>'男子エントリーシート　※こちらに貼りつけ※'!I13</f>
        <v>5</v>
      </c>
      <c r="C9" s="93" t="str">
        <f>'男子エントリーシート　※こちらに貼りつけ※'!J13</f>
        <v>1</v>
      </c>
      <c r="D9" s="94">
        <f>'男子エントリーシート　※こちらに貼りつけ※'!K13</f>
        <v>9</v>
      </c>
      <c r="E9" s="112" t="str">
        <f>'男子エントリーシート　※こちらに貼りつけ※'!L13</f>
        <v>八郎</v>
      </c>
      <c r="F9" s="101" t="str">
        <f>'男子エントリーシート　※こちらに貼りつけ※'!M13</f>
        <v>８</v>
      </c>
      <c r="G9" s="102">
        <f>'男子エントリーシート　※こちらに貼りつけ※'!X13</f>
        <v>0</v>
      </c>
      <c r="H9" s="93">
        <f>'男子エントリーシート　※こちらに貼りつけ※'!Y13</f>
        <v>0</v>
      </c>
      <c r="I9" s="94">
        <f>'男子エントリーシート　※こちらに貼りつけ※'!Z13</f>
        <v>0</v>
      </c>
      <c r="J9" s="109">
        <f>'男子エントリーシート　※こちらに貼りつけ※'!AA13</f>
        <v>0</v>
      </c>
      <c r="K9" s="106">
        <f>'男子エントリーシート　※こちらに貼りつけ※'!AB13</f>
        <v>0</v>
      </c>
      <c r="L9" s="92">
        <f>'男子エントリーシート　※こちらに貼りつけ※'!AM13</f>
        <v>0</v>
      </c>
      <c r="M9" s="93">
        <f>'男子エントリーシート　※こちらに貼りつけ※'!AN13</f>
        <v>0</v>
      </c>
      <c r="N9" s="94">
        <f>'男子エントリーシート　※こちらに貼りつけ※'!AO13</f>
        <v>0</v>
      </c>
      <c r="O9" s="109">
        <f>'男子エントリーシート　※こちらに貼りつけ※'!AP13</f>
        <v>0</v>
      </c>
      <c r="P9" s="101">
        <f>'男子エントリーシート　※こちらに貼りつけ※'!AQ13</f>
        <v>0</v>
      </c>
      <c r="Q9" s="102">
        <f>'男子エントリーシート　※こちらに貼りつけ※'!I40</f>
        <v>0</v>
      </c>
      <c r="R9" s="93">
        <f>'男子エントリーシート　※こちらに貼りつけ※'!J40</f>
        <v>0</v>
      </c>
      <c r="S9" s="94">
        <f>'男子エントリーシート　※こちらに貼りつけ※'!K40</f>
        <v>0</v>
      </c>
      <c r="T9" s="109">
        <f>'男子エントリーシート　※こちらに貼りつけ※'!L40</f>
        <v>0</v>
      </c>
      <c r="U9" s="101">
        <f>'男子エントリーシート　※こちらに貼りつけ※'!M40</f>
        <v>0</v>
      </c>
      <c r="V9" s="92">
        <f>'男子エントリーシート　※こちらに貼りつけ※'!X40</f>
        <v>0</v>
      </c>
      <c r="W9" s="93">
        <f>'男子エントリーシート　※こちらに貼りつけ※'!Y40</f>
        <v>0</v>
      </c>
      <c r="X9" s="94">
        <f>'男子エントリーシート　※こちらに貼りつけ※'!Z40</f>
        <v>0</v>
      </c>
      <c r="Y9" s="109">
        <f>'男子エントリーシート　※こちらに貼りつけ※'!AA40</f>
        <v>0</v>
      </c>
      <c r="Z9" s="101">
        <f>'男子エントリーシート　※こちらに貼りつけ※'!AB40</f>
        <v>0</v>
      </c>
      <c r="AA9" s="102">
        <f>'男子エントリーシート　※こちらに貼りつけ※'!AM40</f>
        <v>0</v>
      </c>
      <c r="AB9" s="93">
        <f>'男子エントリーシート　※こちらに貼りつけ※'!AN40</f>
        <v>0</v>
      </c>
      <c r="AC9" s="94">
        <f>'男子エントリーシート　※こちらに貼りつけ※'!AO40</f>
        <v>0</v>
      </c>
      <c r="AD9" s="109">
        <f>'男子エントリーシート　※こちらに貼りつけ※'!AP40</f>
        <v>0</v>
      </c>
      <c r="AE9" s="106">
        <f>'男子エントリーシート　※こちらに貼りつけ※'!AQ40</f>
        <v>0</v>
      </c>
      <c r="AF9" s="92">
        <f>'男子エントリーシート　※こちらに貼りつけ※'!I67</f>
        <v>0</v>
      </c>
      <c r="AG9" s="93">
        <f>'男子エントリーシート　※こちらに貼りつけ※'!J67</f>
        <v>0</v>
      </c>
      <c r="AH9" s="94">
        <f>'男子エントリーシート　※こちらに貼りつけ※'!K67</f>
        <v>0</v>
      </c>
      <c r="AI9" s="109">
        <f>'男子エントリーシート　※こちらに貼りつけ※'!L67</f>
        <v>0</v>
      </c>
      <c r="AJ9" s="101">
        <f>'男子エントリーシート　※こちらに貼りつけ※'!M67</f>
        <v>0</v>
      </c>
      <c r="AK9" s="102">
        <f>'男子エントリーシート　※こちらに貼りつけ※'!X67</f>
        <v>0</v>
      </c>
      <c r="AL9" s="93">
        <f>'男子エントリーシート　※こちらに貼りつけ※'!Y67</f>
        <v>0</v>
      </c>
      <c r="AM9" s="94">
        <f>'男子エントリーシート　※こちらに貼りつけ※'!Z67</f>
        <v>0</v>
      </c>
      <c r="AN9" s="109">
        <f>'男子エントリーシート　※こちらに貼りつけ※'!AA67</f>
        <v>0</v>
      </c>
      <c r="AO9" s="101">
        <f>'男子エントリーシート　※こちらに貼りつけ※'!AB67</f>
        <v>0</v>
      </c>
      <c r="AP9" s="92">
        <f>'男子エントリーシート　※こちらに貼りつけ※'!AM67</f>
        <v>0</v>
      </c>
      <c r="AQ9" s="93">
        <f>'男子エントリーシート　※こちらに貼りつけ※'!AN67</f>
        <v>0</v>
      </c>
      <c r="AR9" s="94">
        <f>'男子エントリーシート　※こちらに貼りつけ※'!AO67</f>
        <v>0</v>
      </c>
      <c r="AS9" s="109">
        <f>'男子エントリーシート　※こちらに貼りつけ※'!AP67</f>
        <v>0</v>
      </c>
      <c r="AT9" s="101">
        <f>'男子エントリーシート　※こちらに貼りつけ※'!AQ67</f>
        <v>0</v>
      </c>
      <c r="AU9" s="102">
        <f>'男子エントリーシート　※こちらに貼りつけ※'!I94</f>
        <v>0</v>
      </c>
      <c r="AV9" s="93">
        <f>'男子エントリーシート　※こちらに貼りつけ※'!J94</f>
        <v>0</v>
      </c>
      <c r="AW9" s="94">
        <f>'男子エントリーシート　※こちらに貼りつけ※'!K94</f>
        <v>0</v>
      </c>
      <c r="AX9" s="109">
        <f>'男子エントリーシート　※こちらに貼りつけ※'!L94</f>
        <v>0</v>
      </c>
      <c r="AY9" s="106">
        <f>'男子エントリーシート　※こちらに貼りつけ※'!M94</f>
        <v>0</v>
      </c>
      <c r="AZ9" s="92">
        <f>'男子エントリーシート　※こちらに貼りつけ※'!X94</f>
        <v>0</v>
      </c>
      <c r="BA9" s="93">
        <f>'男子エントリーシート　※こちらに貼りつけ※'!Y94</f>
        <v>0</v>
      </c>
      <c r="BB9" s="94">
        <f>'男子エントリーシート　※こちらに貼りつけ※'!Z94</f>
        <v>0</v>
      </c>
      <c r="BC9" s="109">
        <f>'男子エントリーシート　※こちらに貼りつけ※'!AA94</f>
        <v>0</v>
      </c>
      <c r="BD9" s="101">
        <f>'男子エントリーシート　※こちらに貼りつけ※'!AB94</f>
        <v>0</v>
      </c>
      <c r="BE9" s="102">
        <f>'男子エントリーシート　※こちらに貼りつけ※'!AM94</f>
        <v>0</v>
      </c>
      <c r="BF9" s="93">
        <f>'男子エントリーシート　※こちらに貼りつけ※'!AN94</f>
        <v>0</v>
      </c>
      <c r="BG9" s="94">
        <f>'男子エントリーシート　※こちらに貼りつけ※'!AO94</f>
        <v>0</v>
      </c>
      <c r="BH9" s="109">
        <f>'男子エントリーシート　※こちらに貼りつけ※'!AP94</f>
        <v>0</v>
      </c>
      <c r="BI9" s="101">
        <f>'男子エントリーシート　※こちらに貼りつけ※'!AQ94</f>
        <v>0</v>
      </c>
      <c r="BJ9" s="92">
        <f>'男子エントリーシート　※こちらに貼りつけ※'!BC13</f>
        <v>0</v>
      </c>
      <c r="BK9" s="93">
        <f>'男子エントリーシート　※こちらに貼りつけ※'!BD13</f>
        <v>0</v>
      </c>
      <c r="BL9" s="94">
        <f>'男子エントリーシート　※こちらに貼りつけ※'!BE13</f>
        <v>0</v>
      </c>
      <c r="BM9" s="109">
        <f>'男子エントリーシート　※こちらに貼りつけ※'!BF13</f>
        <v>0</v>
      </c>
      <c r="BN9" s="101">
        <f>'男子エントリーシート　※こちらに貼りつけ※'!BG13</f>
        <v>0</v>
      </c>
      <c r="BO9" s="102">
        <f>'男子エントリーシート　※こちらに貼りつけ※'!BR13</f>
        <v>0</v>
      </c>
      <c r="BP9" s="93">
        <f>'男子エントリーシート　※こちらに貼りつけ※'!BS13</f>
        <v>0</v>
      </c>
      <c r="BQ9" s="94">
        <f>'男子エントリーシート　※こちらに貼りつけ※'!BT13</f>
        <v>0</v>
      </c>
      <c r="BR9" s="109">
        <f>'男子エントリーシート　※こちらに貼りつけ※'!BU13</f>
        <v>0</v>
      </c>
      <c r="BS9" s="106">
        <f>'男子エントリーシート　※こちらに貼りつけ※'!BV13</f>
        <v>0</v>
      </c>
      <c r="BT9" s="92">
        <f>'男子エントリーシート　※こちらに貼りつけ※'!CG13</f>
        <v>0</v>
      </c>
      <c r="BU9" s="93">
        <f>'男子エントリーシート　※こちらに貼りつけ※'!CH13</f>
        <v>0</v>
      </c>
      <c r="BV9" s="94">
        <f>'男子エントリーシート　※こちらに貼りつけ※'!CI13</f>
        <v>0</v>
      </c>
      <c r="BW9" s="109">
        <f>'男子エントリーシート　※こちらに貼りつけ※'!CJ13</f>
        <v>0</v>
      </c>
      <c r="BX9" s="101">
        <f>'男子エントリーシート　※こちらに貼りつけ※'!CK13</f>
        <v>0</v>
      </c>
      <c r="BY9" s="102">
        <f>'男子エントリーシート　※こちらに貼りつけ※'!BC40</f>
        <v>0</v>
      </c>
      <c r="BZ9" s="93">
        <f>'男子エントリーシート　※こちらに貼りつけ※'!BD40</f>
        <v>0</v>
      </c>
      <c r="CA9" s="94">
        <f>'男子エントリーシート　※こちらに貼りつけ※'!BE40</f>
        <v>0</v>
      </c>
      <c r="CB9" s="109">
        <f>'男子エントリーシート　※こちらに貼りつけ※'!BF40</f>
        <v>0</v>
      </c>
      <c r="CC9" s="101">
        <f>'男子エントリーシート　※こちらに貼りつけ※'!BG40</f>
        <v>0</v>
      </c>
      <c r="CD9" s="92">
        <f>'男子エントリーシート　※こちらに貼りつけ※'!BR40</f>
        <v>0</v>
      </c>
      <c r="CE9" s="93">
        <f>'男子エントリーシート　※こちらに貼りつけ※'!BS40</f>
        <v>0</v>
      </c>
      <c r="CF9" s="94">
        <f>'男子エントリーシート　※こちらに貼りつけ※'!BT40</f>
        <v>0</v>
      </c>
      <c r="CG9" s="109">
        <f>'男子エントリーシート　※こちらに貼りつけ※'!BU40</f>
        <v>0</v>
      </c>
      <c r="CH9" s="101">
        <f>'男子エントリーシート　※こちらに貼りつけ※'!BV40</f>
        <v>0</v>
      </c>
      <c r="CI9" s="102">
        <f>'男子エントリーシート　※こちらに貼りつけ※'!CG40</f>
        <v>0</v>
      </c>
      <c r="CJ9" s="93">
        <f>'男子エントリーシート　※こちらに貼りつけ※'!CH40</f>
        <v>0</v>
      </c>
      <c r="CK9" s="94">
        <f>'男子エントリーシート　※こちらに貼りつけ※'!CI40</f>
        <v>0</v>
      </c>
      <c r="CL9" s="109">
        <f>'男子エントリーシート　※こちらに貼りつけ※'!CJ40</f>
        <v>0</v>
      </c>
      <c r="CM9" s="106">
        <f>'男子エントリーシート　※こちらに貼りつけ※'!CK40</f>
        <v>0</v>
      </c>
      <c r="CN9" s="92">
        <f>'男子エントリーシート　※こちらに貼りつけ※'!BC67</f>
        <v>0</v>
      </c>
      <c r="CO9" s="93">
        <f>'男子エントリーシート　※こちらに貼りつけ※'!BD67</f>
        <v>0</v>
      </c>
      <c r="CP9" s="94">
        <f>'男子エントリーシート　※こちらに貼りつけ※'!BE67</f>
        <v>0</v>
      </c>
      <c r="CQ9" s="109">
        <f>'男子エントリーシート　※こちらに貼りつけ※'!BF67</f>
        <v>0</v>
      </c>
      <c r="CR9" s="101">
        <f>'男子エントリーシート　※こちらに貼りつけ※'!BG67</f>
        <v>0</v>
      </c>
      <c r="CS9" s="102">
        <f>'男子エントリーシート　※こちらに貼りつけ※'!BR67</f>
        <v>0</v>
      </c>
      <c r="CT9" s="93">
        <f>'男子エントリーシート　※こちらに貼りつけ※'!BS67</f>
        <v>0</v>
      </c>
      <c r="CU9" s="94">
        <f>'男子エントリーシート　※こちらに貼りつけ※'!BT67</f>
        <v>0</v>
      </c>
      <c r="CV9" s="109">
        <f>'男子エントリーシート　※こちらに貼りつけ※'!BU67</f>
        <v>0</v>
      </c>
      <c r="CW9" s="101">
        <f>'男子エントリーシート　※こちらに貼りつけ※'!BV67</f>
        <v>0</v>
      </c>
      <c r="CX9" s="92">
        <f>'男子エントリーシート　※こちらに貼りつけ※'!CG67</f>
        <v>0</v>
      </c>
      <c r="CY9" s="93">
        <f>'男子エントリーシート　※こちらに貼りつけ※'!CH67</f>
        <v>0</v>
      </c>
      <c r="CZ9" s="94">
        <f>'男子エントリーシート　※こちらに貼りつけ※'!CI67</f>
        <v>0</v>
      </c>
      <c r="DA9" s="109">
        <f>'男子エントリーシート　※こちらに貼りつけ※'!CJ67</f>
        <v>0</v>
      </c>
      <c r="DB9" s="101">
        <f>'男子エントリーシート　※こちらに貼りつけ※'!CK67</f>
        <v>0</v>
      </c>
      <c r="DC9" s="102">
        <f>'男子エントリーシート　※こちらに貼りつけ※'!BC94</f>
        <v>0</v>
      </c>
      <c r="DD9" s="93">
        <f>'男子エントリーシート　※こちらに貼りつけ※'!BD94</f>
        <v>0</v>
      </c>
      <c r="DE9" s="94">
        <f>'男子エントリーシート　※こちらに貼りつけ※'!BE94</f>
        <v>0</v>
      </c>
      <c r="DF9" s="109">
        <f>'男子エントリーシート　※こちらに貼りつけ※'!BF94</f>
        <v>0</v>
      </c>
      <c r="DG9" s="106">
        <f>'男子エントリーシート　※こちらに貼りつけ※'!BG94</f>
        <v>0</v>
      </c>
      <c r="DH9" s="92">
        <f>'男子エントリーシート　※こちらに貼りつけ※'!BR94</f>
        <v>0</v>
      </c>
      <c r="DI9" s="93">
        <f>'男子エントリーシート　※こちらに貼りつけ※'!BS94</f>
        <v>0</v>
      </c>
      <c r="DJ9" s="94">
        <f>'男子エントリーシート　※こちらに貼りつけ※'!BT94</f>
        <v>0</v>
      </c>
      <c r="DK9" s="109">
        <f>'男子エントリーシート　※こちらに貼りつけ※'!BU94</f>
        <v>0</v>
      </c>
      <c r="DL9" s="101">
        <f>'男子エントリーシート　※こちらに貼りつけ※'!BV94</f>
        <v>0</v>
      </c>
      <c r="DM9" s="102">
        <f>'男子エントリーシート　※こちらに貼りつけ※'!CG94</f>
        <v>0</v>
      </c>
      <c r="DN9" s="93">
        <f>'男子エントリーシート　※こちらに貼りつけ※'!CH94</f>
        <v>0</v>
      </c>
      <c r="DO9" s="94">
        <f>'男子エントリーシート　※こちらに貼りつけ※'!CI94</f>
        <v>0</v>
      </c>
      <c r="DP9" s="109">
        <f>'男子エントリーシート　※こちらに貼りつけ※'!CJ94</f>
        <v>0</v>
      </c>
      <c r="DQ9" s="101">
        <f>'男子エントリーシート　※こちらに貼りつけ※'!CK94</f>
        <v>0</v>
      </c>
      <c r="DR9" s="102">
        <f>'男子エントリーシート　※こちらに貼りつけ※'!CW13</f>
        <v>0</v>
      </c>
      <c r="DS9" s="93">
        <f>'男子エントリーシート　※こちらに貼りつけ※'!CX13</f>
        <v>0</v>
      </c>
      <c r="DT9" s="94">
        <f>'男子エントリーシート　※こちらに貼りつけ※'!CY13</f>
        <v>0</v>
      </c>
      <c r="DU9" s="109">
        <f>'男子エントリーシート　※こちらに貼りつけ※'!CZ13</f>
        <v>0</v>
      </c>
      <c r="DV9" s="101">
        <f>'男子エントリーシート　※こちらに貼りつけ※'!DA13</f>
        <v>0</v>
      </c>
      <c r="DW9" s="102">
        <f>'男子エントリーシート　※こちらに貼りつけ※'!DL13</f>
        <v>0</v>
      </c>
      <c r="DX9" s="93">
        <f>'男子エントリーシート　※こちらに貼りつけ※'!DM13</f>
        <v>0</v>
      </c>
      <c r="DY9" s="94">
        <f>'男子エントリーシート　※こちらに貼りつけ※'!DN13</f>
        <v>0</v>
      </c>
      <c r="DZ9" s="109">
        <f>'男子エントリーシート　※こちらに貼りつけ※'!DO13</f>
        <v>0</v>
      </c>
      <c r="EA9" s="101">
        <f>'男子エントリーシート　※こちらに貼りつけ※'!DP13</f>
        <v>0</v>
      </c>
      <c r="EB9" s="102">
        <f>'男子エントリーシート　※こちらに貼りつけ※'!EA13</f>
        <v>0</v>
      </c>
      <c r="EC9" s="93">
        <f>'男子エントリーシート　※こちらに貼りつけ※'!EB13</f>
        <v>0</v>
      </c>
      <c r="ED9" s="94">
        <f>'男子エントリーシート　※こちらに貼りつけ※'!EC13</f>
        <v>0</v>
      </c>
      <c r="EE9" s="109">
        <f>'男子エントリーシート　※こちらに貼りつけ※'!ED13</f>
        <v>0</v>
      </c>
      <c r="EF9" s="101">
        <f>'男子エントリーシート　※こちらに貼りつけ※'!EE13</f>
        <v>0</v>
      </c>
      <c r="EG9" s="102">
        <f>'男子エントリーシート　※こちらに貼りつけ※'!CW40</f>
        <v>0</v>
      </c>
      <c r="EH9" s="93">
        <f>'男子エントリーシート　※こちらに貼りつけ※'!CX40</f>
        <v>0</v>
      </c>
      <c r="EI9" s="94">
        <f>'男子エントリーシート　※こちらに貼りつけ※'!CY40</f>
        <v>0</v>
      </c>
      <c r="EJ9" s="109">
        <f>'男子エントリーシート　※こちらに貼りつけ※'!CZ40</f>
        <v>0</v>
      </c>
      <c r="EK9" s="101">
        <f>'男子エントリーシート　※こちらに貼りつけ※'!DA40</f>
        <v>0</v>
      </c>
      <c r="EL9" s="102">
        <f>'男子エントリーシート　※こちらに貼りつけ※'!DL40</f>
        <v>0</v>
      </c>
      <c r="EM9" s="93">
        <f>'男子エントリーシート　※こちらに貼りつけ※'!DM40</f>
        <v>0</v>
      </c>
      <c r="EN9" s="94">
        <f>'男子エントリーシート　※こちらに貼りつけ※'!DN40</f>
        <v>0</v>
      </c>
      <c r="EO9" s="109">
        <f>'男子エントリーシート　※こちらに貼りつけ※'!DO40</f>
        <v>0</v>
      </c>
      <c r="EP9" s="101">
        <f>'男子エントリーシート　※こちらに貼りつけ※'!DP40</f>
        <v>0</v>
      </c>
      <c r="EQ9" s="102">
        <f>'男子エントリーシート　※こちらに貼りつけ※'!EA40</f>
        <v>0</v>
      </c>
      <c r="ER9" s="93">
        <f>'男子エントリーシート　※こちらに貼りつけ※'!EB40</f>
        <v>0</v>
      </c>
      <c r="ES9" s="94">
        <f>'男子エントリーシート　※こちらに貼りつけ※'!EC40</f>
        <v>0</v>
      </c>
      <c r="ET9" s="109">
        <f>'男子エントリーシート　※こちらに貼りつけ※'!ED40</f>
        <v>0</v>
      </c>
      <c r="EU9" s="101">
        <f>'男子エントリーシート　※こちらに貼りつけ※'!EE40</f>
        <v>0</v>
      </c>
      <c r="EV9" s="102">
        <f>'男子エントリーシート　※こちらに貼りつけ※'!CW67</f>
        <v>0</v>
      </c>
      <c r="EW9" s="93">
        <f>'男子エントリーシート　※こちらに貼りつけ※'!CX67</f>
        <v>0</v>
      </c>
      <c r="EX9" s="94">
        <f>'男子エントリーシート　※こちらに貼りつけ※'!CY67</f>
        <v>0</v>
      </c>
      <c r="EY9" s="109">
        <f>'男子エントリーシート　※こちらに貼りつけ※'!CZ67</f>
        <v>0</v>
      </c>
      <c r="EZ9" s="101">
        <f>'男子エントリーシート　※こちらに貼りつけ※'!DA67</f>
        <v>0</v>
      </c>
      <c r="FA9" s="102">
        <f>'男子エントリーシート　※こちらに貼りつけ※'!DL67</f>
        <v>0</v>
      </c>
      <c r="FB9" s="93">
        <f>'男子エントリーシート　※こちらに貼りつけ※'!DM67</f>
        <v>0</v>
      </c>
      <c r="FC9" s="94">
        <f>'男子エントリーシート　※こちらに貼りつけ※'!DN67</f>
        <v>0</v>
      </c>
      <c r="FD9" s="109">
        <f>'男子エントリーシート　※こちらに貼りつけ※'!DO67</f>
        <v>0</v>
      </c>
      <c r="FE9" s="101">
        <f>'男子エントリーシート　※こちらに貼りつけ※'!DP67</f>
        <v>0</v>
      </c>
      <c r="FF9" s="102">
        <f>'男子エントリーシート　※こちらに貼りつけ※'!EA67</f>
        <v>0</v>
      </c>
      <c r="FG9" s="93">
        <f>'男子エントリーシート　※こちらに貼りつけ※'!EB67</f>
        <v>0</v>
      </c>
      <c r="FH9" s="94">
        <f>'男子エントリーシート　※こちらに貼りつけ※'!EC67</f>
        <v>0</v>
      </c>
      <c r="FI9" s="109">
        <f>'男子エントリーシート　※こちらに貼りつけ※'!ED67</f>
        <v>0</v>
      </c>
      <c r="FJ9" s="101">
        <f>'男子エントリーシート　※こちらに貼りつけ※'!EE67</f>
        <v>0</v>
      </c>
      <c r="FK9" s="92">
        <f>'男子エントリーシート　※こちらに貼りつけ※'!CW94</f>
        <v>0</v>
      </c>
      <c r="FL9" s="93">
        <f>'男子エントリーシート　※こちらに貼りつけ※'!CX94</f>
        <v>0</v>
      </c>
      <c r="FM9" s="94">
        <f>'男子エントリーシート　※こちらに貼りつけ※'!CY94</f>
        <v>0</v>
      </c>
      <c r="FN9" s="109">
        <f>'男子エントリーシート　※こちらに貼りつけ※'!CZ94</f>
        <v>0</v>
      </c>
      <c r="FO9" s="101">
        <f>'男子エントリーシート　※こちらに貼りつけ※'!DA94</f>
        <v>0</v>
      </c>
      <c r="FQ9" s="19" t="str">
        <f t="shared" si="157"/>
        <v>5</v>
      </c>
      <c r="FR9" s="19">
        <f t="shared" si="158"/>
        <v>0</v>
      </c>
      <c r="FS9" s="19">
        <f t="shared" si="159"/>
        <v>0</v>
      </c>
      <c r="FT9" s="19">
        <f t="shared" si="160"/>
        <v>0</v>
      </c>
      <c r="FU9" s="19">
        <f t="shared" si="161"/>
        <v>0</v>
      </c>
      <c r="FV9" s="19">
        <f t="shared" si="162"/>
        <v>0</v>
      </c>
      <c r="FW9" s="19">
        <f t="shared" si="163"/>
        <v>0</v>
      </c>
      <c r="FX9" s="19">
        <f t="shared" si="164"/>
        <v>0</v>
      </c>
      <c r="FY9" s="19">
        <f t="shared" si="165"/>
        <v>0</v>
      </c>
      <c r="FZ9" s="19">
        <f t="shared" si="166"/>
        <v>0</v>
      </c>
      <c r="GA9" s="19">
        <f t="shared" si="167"/>
        <v>0</v>
      </c>
      <c r="GB9" s="19">
        <f t="shared" si="168"/>
        <v>0</v>
      </c>
      <c r="GC9" s="19">
        <f t="shared" si="169"/>
        <v>0</v>
      </c>
      <c r="GD9" s="19">
        <f t="shared" si="170"/>
        <v>0</v>
      </c>
      <c r="GE9" s="19">
        <f t="shared" si="171"/>
        <v>0</v>
      </c>
      <c r="GF9" s="19">
        <f t="shared" si="172"/>
        <v>0</v>
      </c>
      <c r="GG9" s="19">
        <f t="shared" si="173"/>
        <v>0</v>
      </c>
      <c r="GH9" s="19">
        <f t="shared" si="174"/>
        <v>0</v>
      </c>
      <c r="GI9" s="19">
        <f t="shared" si="175"/>
        <v>0</v>
      </c>
      <c r="GJ9" s="19">
        <f t="shared" si="176"/>
        <v>0</v>
      </c>
      <c r="GK9" s="19">
        <f t="shared" si="177"/>
        <v>0</v>
      </c>
      <c r="GL9" s="19">
        <f t="shared" si="178"/>
        <v>0</v>
      </c>
      <c r="GM9" s="19">
        <f t="shared" si="179"/>
        <v>0</v>
      </c>
      <c r="GN9" s="19">
        <f t="shared" si="180"/>
        <v>0</v>
      </c>
      <c r="GO9" s="18">
        <f t="shared" si="181"/>
        <v>0</v>
      </c>
      <c r="GP9" s="18">
        <f t="shared" si="182"/>
        <v>0</v>
      </c>
      <c r="GQ9" s="81">
        <f t="shared" si="183"/>
        <v>0</v>
      </c>
      <c r="GR9" s="82">
        <f t="shared" si="184"/>
        <v>0</v>
      </c>
      <c r="GS9" s="82">
        <f t="shared" si="185"/>
        <v>0</v>
      </c>
      <c r="GT9" s="82">
        <f t="shared" si="186"/>
        <v>0</v>
      </c>
      <c r="GU9" s="82">
        <f t="shared" si="187"/>
        <v>0</v>
      </c>
      <c r="GV9" s="82">
        <f t="shared" si="188"/>
        <v>0</v>
      </c>
      <c r="GW9" s="82">
        <f t="shared" si="190"/>
        <v>0</v>
      </c>
      <c r="GX9" s="82">
        <f t="shared" si="189"/>
        <v>0</v>
      </c>
    </row>
    <row r="10" spans="1:206">
      <c r="A10" s="90">
        <v>6</v>
      </c>
      <c r="B10" s="92">
        <f>'男子エントリーシート　※こちらに貼りつけ※'!I14</f>
        <v>0</v>
      </c>
      <c r="C10" s="93">
        <f>'男子エントリーシート　※こちらに貼りつけ※'!J14</f>
        <v>0</v>
      </c>
      <c r="D10" s="94">
        <f>'男子エントリーシート　※こちらに貼りつけ※'!K14</f>
        <v>0</v>
      </c>
      <c r="E10" s="112">
        <f>'男子エントリーシート　※こちらに貼りつけ※'!L14</f>
        <v>0</v>
      </c>
      <c r="F10" s="101">
        <f>'男子エントリーシート　※こちらに貼りつけ※'!M14</f>
        <v>0</v>
      </c>
      <c r="G10" s="102">
        <f>'男子エントリーシート　※こちらに貼りつけ※'!X14</f>
        <v>0</v>
      </c>
      <c r="H10" s="93">
        <f>'男子エントリーシート　※こちらに貼りつけ※'!Y14</f>
        <v>0</v>
      </c>
      <c r="I10" s="94">
        <f>'男子エントリーシート　※こちらに貼りつけ※'!Z14</f>
        <v>0</v>
      </c>
      <c r="J10" s="109">
        <f>'男子エントリーシート　※こちらに貼りつけ※'!AA14</f>
        <v>0</v>
      </c>
      <c r="K10" s="106">
        <f>'男子エントリーシート　※こちらに貼りつけ※'!AB14</f>
        <v>0</v>
      </c>
      <c r="L10" s="92">
        <f>'男子エントリーシート　※こちらに貼りつけ※'!AM14</f>
        <v>0</v>
      </c>
      <c r="M10" s="93">
        <f>'男子エントリーシート　※こちらに貼りつけ※'!AN14</f>
        <v>0</v>
      </c>
      <c r="N10" s="94">
        <f>'男子エントリーシート　※こちらに貼りつけ※'!AO14</f>
        <v>0</v>
      </c>
      <c r="O10" s="109">
        <f>'男子エントリーシート　※こちらに貼りつけ※'!AP14</f>
        <v>0</v>
      </c>
      <c r="P10" s="101">
        <f>'男子エントリーシート　※こちらに貼りつけ※'!AQ14</f>
        <v>0</v>
      </c>
      <c r="Q10" s="102">
        <f>'男子エントリーシート　※こちらに貼りつけ※'!I41</f>
        <v>0</v>
      </c>
      <c r="R10" s="93">
        <f>'男子エントリーシート　※こちらに貼りつけ※'!J41</f>
        <v>0</v>
      </c>
      <c r="S10" s="94">
        <f>'男子エントリーシート　※こちらに貼りつけ※'!K41</f>
        <v>0</v>
      </c>
      <c r="T10" s="109">
        <f>'男子エントリーシート　※こちらに貼りつけ※'!L41</f>
        <v>0</v>
      </c>
      <c r="U10" s="101">
        <f>'男子エントリーシート　※こちらに貼りつけ※'!M41</f>
        <v>0</v>
      </c>
      <c r="V10" s="92">
        <f>'男子エントリーシート　※こちらに貼りつけ※'!X41</f>
        <v>0</v>
      </c>
      <c r="W10" s="93">
        <f>'男子エントリーシート　※こちらに貼りつけ※'!Y41</f>
        <v>0</v>
      </c>
      <c r="X10" s="94">
        <f>'男子エントリーシート　※こちらに貼りつけ※'!Z41</f>
        <v>0</v>
      </c>
      <c r="Y10" s="109">
        <f>'男子エントリーシート　※こちらに貼りつけ※'!AA41</f>
        <v>0</v>
      </c>
      <c r="Z10" s="101">
        <f>'男子エントリーシート　※こちらに貼りつけ※'!AB41</f>
        <v>0</v>
      </c>
      <c r="AA10" s="102">
        <f>'男子エントリーシート　※こちらに貼りつけ※'!AM41</f>
        <v>0</v>
      </c>
      <c r="AB10" s="93">
        <f>'男子エントリーシート　※こちらに貼りつけ※'!AN41</f>
        <v>0</v>
      </c>
      <c r="AC10" s="94">
        <f>'男子エントリーシート　※こちらに貼りつけ※'!AO41</f>
        <v>0</v>
      </c>
      <c r="AD10" s="109">
        <f>'男子エントリーシート　※こちらに貼りつけ※'!AP41</f>
        <v>0</v>
      </c>
      <c r="AE10" s="106">
        <f>'男子エントリーシート　※こちらに貼りつけ※'!AQ41</f>
        <v>0</v>
      </c>
      <c r="AF10" s="92">
        <f>'男子エントリーシート　※こちらに貼りつけ※'!I68</f>
        <v>0</v>
      </c>
      <c r="AG10" s="93">
        <f>'男子エントリーシート　※こちらに貼りつけ※'!J68</f>
        <v>0</v>
      </c>
      <c r="AH10" s="94">
        <f>'男子エントリーシート　※こちらに貼りつけ※'!K68</f>
        <v>0</v>
      </c>
      <c r="AI10" s="109">
        <f>'男子エントリーシート　※こちらに貼りつけ※'!L68</f>
        <v>0</v>
      </c>
      <c r="AJ10" s="101">
        <f>'男子エントリーシート　※こちらに貼りつけ※'!M68</f>
        <v>0</v>
      </c>
      <c r="AK10" s="102">
        <f>'男子エントリーシート　※こちらに貼りつけ※'!X68</f>
        <v>0</v>
      </c>
      <c r="AL10" s="93">
        <f>'男子エントリーシート　※こちらに貼りつけ※'!Y68</f>
        <v>0</v>
      </c>
      <c r="AM10" s="94">
        <f>'男子エントリーシート　※こちらに貼りつけ※'!Z68</f>
        <v>0</v>
      </c>
      <c r="AN10" s="109">
        <f>'男子エントリーシート　※こちらに貼りつけ※'!AA68</f>
        <v>0</v>
      </c>
      <c r="AO10" s="101">
        <f>'男子エントリーシート　※こちらに貼りつけ※'!AB68</f>
        <v>0</v>
      </c>
      <c r="AP10" s="92">
        <f>'男子エントリーシート　※こちらに貼りつけ※'!AM68</f>
        <v>0</v>
      </c>
      <c r="AQ10" s="93">
        <f>'男子エントリーシート　※こちらに貼りつけ※'!AN68</f>
        <v>0</v>
      </c>
      <c r="AR10" s="94">
        <f>'男子エントリーシート　※こちらに貼りつけ※'!AO68</f>
        <v>0</v>
      </c>
      <c r="AS10" s="109">
        <f>'男子エントリーシート　※こちらに貼りつけ※'!AP68</f>
        <v>0</v>
      </c>
      <c r="AT10" s="101">
        <f>'男子エントリーシート　※こちらに貼りつけ※'!AQ68</f>
        <v>0</v>
      </c>
      <c r="AU10" s="102">
        <f>'男子エントリーシート　※こちらに貼りつけ※'!I95</f>
        <v>0</v>
      </c>
      <c r="AV10" s="93">
        <f>'男子エントリーシート　※こちらに貼りつけ※'!J95</f>
        <v>0</v>
      </c>
      <c r="AW10" s="94">
        <f>'男子エントリーシート　※こちらに貼りつけ※'!K95</f>
        <v>0</v>
      </c>
      <c r="AX10" s="109">
        <f>'男子エントリーシート　※こちらに貼りつけ※'!L95</f>
        <v>0</v>
      </c>
      <c r="AY10" s="106">
        <f>'男子エントリーシート　※こちらに貼りつけ※'!M95</f>
        <v>0</v>
      </c>
      <c r="AZ10" s="92">
        <f>'男子エントリーシート　※こちらに貼りつけ※'!X95</f>
        <v>0</v>
      </c>
      <c r="BA10" s="93">
        <f>'男子エントリーシート　※こちらに貼りつけ※'!Y95</f>
        <v>0</v>
      </c>
      <c r="BB10" s="94">
        <f>'男子エントリーシート　※こちらに貼りつけ※'!Z95</f>
        <v>0</v>
      </c>
      <c r="BC10" s="109">
        <f>'男子エントリーシート　※こちらに貼りつけ※'!AA95</f>
        <v>0</v>
      </c>
      <c r="BD10" s="101">
        <f>'男子エントリーシート　※こちらに貼りつけ※'!AB95</f>
        <v>0</v>
      </c>
      <c r="BE10" s="102">
        <f>'男子エントリーシート　※こちらに貼りつけ※'!AM95</f>
        <v>0</v>
      </c>
      <c r="BF10" s="93">
        <f>'男子エントリーシート　※こちらに貼りつけ※'!AN95</f>
        <v>0</v>
      </c>
      <c r="BG10" s="94">
        <f>'男子エントリーシート　※こちらに貼りつけ※'!AO95</f>
        <v>0</v>
      </c>
      <c r="BH10" s="109">
        <f>'男子エントリーシート　※こちらに貼りつけ※'!AP95</f>
        <v>0</v>
      </c>
      <c r="BI10" s="101">
        <f>'男子エントリーシート　※こちらに貼りつけ※'!AQ95</f>
        <v>0</v>
      </c>
      <c r="BJ10" s="92">
        <f>'男子エントリーシート　※こちらに貼りつけ※'!BC14</f>
        <v>0</v>
      </c>
      <c r="BK10" s="93">
        <f>'男子エントリーシート　※こちらに貼りつけ※'!BD14</f>
        <v>0</v>
      </c>
      <c r="BL10" s="94">
        <f>'男子エントリーシート　※こちらに貼りつけ※'!BE14</f>
        <v>0</v>
      </c>
      <c r="BM10" s="109">
        <f>'男子エントリーシート　※こちらに貼りつけ※'!BF14</f>
        <v>0</v>
      </c>
      <c r="BN10" s="101">
        <f>'男子エントリーシート　※こちらに貼りつけ※'!BG14</f>
        <v>0</v>
      </c>
      <c r="BO10" s="102">
        <f>'男子エントリーシート　※こちらに貼りつけ※'!BR14</f>
        <v>0</v>
      </c>
      <c r="BP10" s="93">
        <f>'男子エントリーシート　※こちらに貼りつけ※'!BS14</f>
        <v>0</v>
      </c>
      <c r="BQ10" s="94">
        <f>'男子エントリーシート　※こちらに貼りつけ※'!BT14</f>
        <v>0</v>
      </c>
      <c r="BR10" s="109">
        <f>'男子エントリーシート　※こちらに貼りつけ※'!BU14</f>
        <v>0</v>
      </c>
      <c r="BS10" s="106">
        <f>'男子エントリーシート　※こちらに貼りつけ※'!BV14</f>
        <v>0</v>
      </c>
      <c r="BT10" s="92">
        <f>'男子エントリーシート　※こちらに貼りつけ※'!CG14</f>
        <v>0</v>
      </c>
      <c r="BU10" s="93">
        <f>'男子エントリーシート　※こちらに貼りつけ※'!CH14</f>
        <v>0</v>
      </c>
      <c r="BV10" s="94">
        <f>'男子エントリーシート　※こちらに貼りつけ※'!CI14</f>
        <v>0</v>
      </c>
      <c r="BW10" s="109">
        <f>'男子エントリーシート　※こちらに貼りつけ※'!CJ14</f>
        <v>0</v>
      </c>
      <c r="BX10" s="101">
        <f>'男子エントリーシート　※こちらに貼りつけ※'!CK14</f>
        <v>0</v>
      </c>
      <c r="BY10" s="102">
        <f>'男子エントリーシート　※こちらに貼りつけ※'!BC41</f>
        <v>0</v>
      </c>
      <c r="BZ10" s="93">
        <f>'男子エントリーシート　※こちらに貼りつけ※'!BD41</f>
        <v>0</v>
      </c>
      <c r="CA10" s="94">
        <f>'男子エントリーシート　※こちらに貼りつけ※'!BE41</f>
        <v>0</v>
      </c>
      <c r="CB10" s="109">
        <f>'男子エントリーシート　※こちらに貼りつけ※'!BF41</f>
        <v>0</v>
      </c>
      <c r="CC10" s="101">
        <f>'男子エントリーシート　※こちらに貼りつけ※'!BG41</f>
        <v>0</v>
      </c>
      <c r="CD10" s="92">
        <f>'男子エントリーシート　※こちらに貼りつけ※'!BR41</f>
        <v>0</v>
      </c>
      <c r="CE10" s="93">
        <f>'男子エントリーシート　※こちらに貼りつけ※'!BS41</f>
        <v>0</v>
      </c>
      <c r="CF10" s="94">
        <f>'男子エントリーシート　※こちらに貼りつけ※'!BT41</f>
        <v>0</v>
      </c>
      <c r="CG10" s="109">
        <f>'男子エントリーシート　※こちらに貼りつけ※'!BU41</f>
        <v>0</v>
      </c>
      <c r="CH10" s="101">
        <f>'男子エントリーシート　※こちらに貼りつけ※'!BV41</f>
        <v>0</v>
      </c>
      <c r="CI10" s="102">
        <f>'男子エントリーシート　※こちらに貼りつけ※'!CG41</f>
        <v>0</v>
      </c>
      <c r="CJ10" s="93">
        <f>'男子エントリーシート　※こちらに貼りつけ※'!CH41</f>
        <v>0</v>
      </c>
      <c r="CK10" s="94">
        <f>'男子エントリーシート　※こちらに貼りつけ※'!CI41</f>
        <v>0</v>
      </c>
      <c r="CL10" s="109">
        <f>'男子エントリーシート　※こちらに貼りつけ※'!CJ41</f>
        <v>0</v>
      </c>
      <c r="CM10" s="106">
        <f>'男子エントリーシート　※こちらに貼りつけ※'!CK41</f>
        <v>0</v>
      </c>
      <c r="CN10" s="92">
        <f>'男子エントリーシート　※こちらに貼りつけ※'!BC68</f>
        <v>0</v>
      </c>
      <c r="CO10" s="93">
        <f>'男子エントリーシート　※こちらに貼りつけ※'!BD68</f>
        <v>0</v>
      </c>
      <c r="CP10" s="94">
        <f>'男子エントリーシート　※こちらに貼りつけ※'!BE68</f>
        <v>0</v>
      </c>
      <c r="CQ10" s="109">
        <f>'男子エントリーシート　※こちらに貼りつけ※'!BF68</f>
        <v>0</v>
      </c>
      <c r="CR10" s="101">
        <f>'男子エントリーシート　※こちらに貼りつけ※'!BG68</f>
        <v>0</v>
      </c>
      <c r="CS10" s="102">
        <f>'男子エントリーシート　※こちらに貼りつけ※'!BR68</f>
        <v>0</v>
      </c>
      <c r="CT10" s="93">
        <f>'男子エントリーシート　※こちらに貼りつけ※'!BS68</f>
        <v>0</v>
      </c>
      <c r="CU10" s="94">
        <f>'男子エントリーシート　※こちらに貼りつけ※'!BT68</f>
        <v>0</v>
      </c>
      <c r="CV10" s="109">
        <f>'男子エントリーシート　※こちらに貼りつけ※'!BU68</f>
        <v>0</v>
      </c>
      <c r="CW10" s="101">
        <f>'男子エントリーシート　※こちらに貼りつけ※'!BV68</f>
        <v>0</v>
      </c>
      <c r="CX10" s="92">
        <f>'男子エントリーシート　※こちらに貼りつけ※'!CG68</f>
        <v>0</v>
      </c>
      <c r="CY10" s="93">
        <f>'男子エントリーシート　※こちらに貼りつけ※'!CH68</f>
        <v>0</v>
      </c>
      <c r="CZ10" s="94">
        <f>'男子エントリーシート　※こちらに貼りつけ※'!CI68</f>
        <v>0</v>
      </c>
      <c r="DA10" s="109">
        <f>'男子エントリーシート　※こちらに貼りつけ※'!CJ68</f>
        <v>0</v>
      </c>
      <c r="DB10" s="101">
        <f>'男子エントリーシート　※こちらに貼りつけ※'!CK68</f>
        <v>0</v>
      </c>
      <c r="DC10" s="102">
        <f>'男子エントリーシート　※こちらに貼りつけ※'!BC95</f>
        <v>0</v>
      </c>
      <c r="DD10" s="93">
        <f>'男子エントリーシート　※こちらに貼りつけ※'!BD95</f>
        <v>0</v>
      </c>
      <c r="DE10" s="94">
        <f>'男子エントリーシート　※こちらに貼りつけ※'!BE95</f>
        <v>0</v>
      </c>
      <c r="DF10" s="109">
        <f>'男子エントリーシート　※こちらに貼りつけ※'!BF95</f>
        <v>0</v>
      </c>
      <c r="DG10" s="106">
        <f>'男子エントリーシート　※こちらに貼りつけ※'!BG95</f>
        <v>0</v>
      </c>
      <c r="DH10" s="92">
        <f>'男子エントリーシート　※こちらに貼りつけ※'!BR95</f>
        <v>0</v>
      </c>
      <c r="DI10" s="93">
        <f>'男子エントリーシート　※こちらに貼りつけ※'!BS95</f>
        <v>0</v>
      </c>
      <c r="DJ10" s="94">
        <f>'男子エントリーシート　※こちらに貼りつけ※'!BT95</f>
        <v>0</v>
      </c>
      <c r="DK10" s="109">
        <f>'男子エントリーシート　※こちらに貼りつけ※'!BU95</f>
        <v>0</v>
      </c>
      <c r="DL10" s="101">
        <f>'男子エントリーシート　※こちらに貼りつけ※'!BV95</f>
        <v>0</v>
      </c>
      <c r="DM10" s="102">
        <f>'男子エントリーシート　※こちらに貼りつけ※'!CG95</f>
        <v>0</v>
      </c>
      <c r="DN10" s="93">
        <f>'男子エントリーシート　※こちらに貼りつけ※'!CH95</f>
        <v>0</v>
      </c>
      <c r="DO10" s="94">
        <f>'男子エントリーシート　※こちらに貼りつけ※'!CI95</f>
        <v>0</v>
      </c>
      <c r="DP10" s="109">
        <f>'男子エントリーシート　※こちらに貼りつけ※'!CJ95</f>
        <v>0</v>
      </c>
      <c r="DQ10" s="101">
        <f>'男子エントリーシート　※こちらに貼りつけ※'!CK95</f>
        <v>0</v>
      </c>
      <c r="DR10" s="102">
        <f>'男子エントリーシート　※こちらに貼りつけ※'!CW14</f>
        <v>0</v>
      </c>
      <c r="DS10" s="93">
        <f>'男子エントリーシート　※こちらに貼りつけ※'!CX14</f>
        <v>0</v>
      </c>
      <c r="DT10" s="94">
        <f>'男子エントリーシート　※こちらに貼りつけ※'!CY14</f>
        <v>0</v>
      </c>
      <c r="DU10" s="109">
        <f>'男子エントリーシート　※こちらに貼りつけ※'!CZ14</f>
        <v>0</v>
      </c>
      <c r="DV10" s="101">
        <f>'男子エントリーシート　※こちらに貼りつけ※'!DA14</f>
        <v>0</v>
      </c>
      <c r="DW10" s="102">
        <f>'男子エントリーシート　※こちらに貼りつけ※'!DL14</f>
        <v>0</v>
      </c>
      <c r="DX10" s="93">
        <f>'男子エントリーシート　※こちらに貼りつけ※'!DM14</f>
        <v>0</v>
      </c>
      <c r="DY10" s="94">
        <f>'男子エントリーシート　※こちらに貼りつけ※'!DN14</f>
        <v>0</v>
      </c>
      <c r="DZ10" s="109">
        <f>'男子エントリーシート　※こちらに貼りつけ※'!DO14</f>
        <v>0</v>
      </c>
      <c r="EA10" s="101">
        <f>'男子エントリーシート　※こちらに貼りつけ※'!DP14</f>
        <v>0</v>
      </c>
      <c r="EB10" s="102">
        <f>'男子エントリーシート　※こちらに貼りつけ※'!EA14</f>
        <v>0</v>
      </c>
      <c r="EC10" s="93">
        <f>'男子エントリーシート　※こちらに貼りつけ※'!EB14</f>
        <v>0</v>
      </c>
      <c r="ED10" s="94">
        <f>'男子エントリーシート　※こちらに貼りつけ※'!EC14</f>
        <v>0</v>
      </c>
      <c r="EE10" s="109">
        <f>'男子エントリーシート　※こちらに貼りつけ※'!ED14</f>
        <v>0</v>
      </c>
      <c r="EF10" s="101">
        <f>'男子エントリーシート　※こちらに貼りつけ※'!EE14</f>
        <v>0</v>
      </c>
      <c r="EG10" s="102">
        <f>'男子エントリーシート　※こちらに貼りつけ※'!CW41</f>
        <v>0</v>
      </c>
      <c r="EH10" s="93">
        <f>'男子エントリーシート　※こちらに貼りつけ※'!CX41</f>
        <v>0</v>
      </c>
      <c r="EI10" s="94">
        <f>'男子エントリーシート　※こちらに貼りつけ※'!CY41</f>
        <v>0</v>
      </c>
      <c r="EJ10" s="109">
        <f>'男子エントリーシート　※こちらに貼りつけ※'!CZ41</f>
        <v>0</v>
      </c>
      <c r="EK10" s="101">
        <f>'男子エントリーシート　※こちらに貼りつけ※'!DA41</f>
        <v>0</v>
      </c>
      <c r="EL10" s="102">
        <f>'男子エントリーシート　※こちらに貼りつけ※'!DL41</f>
        <v>0</v>
      </c>
      <c r="EM10" s="93">
        <f>'男子エントリーシート　※こちらに貼りつけ※'!DM41</f>
        <v>0</v>
      </c>
      <c r="EN10" s="94">
        <f>'男子エントリーシート　※こちらに貼りつけ※'!DN41</f>
        <v>0</v>
      </c>
      <c r="EO10" s="109">
        <f>'男子エントリーシート　※こちらに貼りつけ※'!DO41</f>
        <v>0</v>
      </c>
      <c r="EP10" s="101">
        <f>'男子エントリーシート　※こちらに貼りつけ※'!DP41</f>
        <v>0</v>
      </c>
      <c r="EQ10" s="102">
        <f>'男子エントリーシート　※こちらに貼りつけ※'!EA41</f>
        <v>0</v>
      </c>
      <c r="ER10" s="93">
        <f>'男子エントリーシート　※こちらに貼りつけ※'!EB41</f>
        <v>0</v>
      </c>
      <c r="ES10" s="94">
        <f>'男子エントリーシート　※こちらに貼りつけ※'!EC41</f>
        <v>0</v>
      </c>
      <c r="ET10" s="109">
        <f>'男子エントリーシート　※こちらに貼りつけ※'!ED41</f>
        <v>0</v>
      </c>
      <c r="EU10" s="101">
        <f>'男子エントリーシート　※こちらに貼りつけ※'!EE41</f>
        <v>0</v>
      </c>
      <c r="EV10" s="102">
        <f>'男子エントリーシート　※こちらに貼りつけ※'!CW68</f>
        <v>0</v>
      </c>
      <c r="EW10" s="93">
        <f>'男子エントリーシート　※こちらに貼りつけ※'!CX68</f>
        <v>0</v>
      </c>
      <c r="EX10" s="94">
        <f>'男子エントリーシート　※こちらに貼りつけ※'!CY68</f>
        <v>0</v>
      </c>
      <c r="EY10" s="109">
        <f>'男子エントリーシート　※こちらに貼りつけ※'!CZ68</f>
        <v>0</v>
      </c>
      <c r="EZ10" s="101">
        <f>'男子エントリーシート　※こちらに貼りつけ※'!DA68</f>
        <v>0</v>
      </c>
      <c r="FA10" s="102">
        <f>'男子エントリーシート　※こちらに貼りつけ※'!DL68</f>
        <v>0</v>
      </c>
      <c r="FB10" s="93">
        <f>'男子エントリーシート　※こちらに貼りつけ※'!DM68</f>
        <v>0</v>
      </c>
      <c r="FC10" s="94">
        <f>'男子エントリーシート　※こちらに貼りつけ※'!DN68</f>
        <v>0</v>
      </c>
      <c r="FD10" s="109">
        <f>'男子エントリーシート　※こちらに貼りつけ※'!DO68</f>
        <v>0</v>
      </c>
      <c r="FE10" s="101">
        <f>'男子エントリーシート　※こちらに貼りつけ※'!DP68</f>
        <v>0</v>
      </c>
      <c r="FF10" s="102">
        <f>'男子エントリーシート　※こちらに貼りつけ※'!EA68</f>
        <v>0</v>
      </c>
      <c r="FG10" s="93">
        <f>'男子エントリーシート　※こちらに貼りつけ※'!EB68</f>
        <v>0</v>
      </c>
      <c r="FH10" s="94">
        <f>'男子エントリーシート　※こちらに貼りつけ※'!EC68</f>
        <v>0</v>
      </c>
      <c r="FI10" s="109">
        <f>'男子エントリーシート　※こちらに貼りつけ※'!ED68</f>
        <v>0</v>
      </c>
      <c r="FJ10" s="101">
        <f>'男子エントリーシート　※こちらに貼りつけ※'!EE68</f>
        <v>0</v>
      </c>
      <c r="FK10" s="92">
        <f>'男子エントリーシート　※こちらに貼りつけ※'!CW95</f>
        <v>0</v>
      </c>
      <c r="FL10" s="93">
        <f>'男子エントリーシート　※こちらに貼りつけ※'!CX95</f>
        <v>0</v>
      </c>
      <c r="FM10" s="94">
        <f>'男子エントリーシート　※こちらに貼りつけ※'!CY95</f>
        <v>0</v>
      </c>
      <c r="FN10" s="109">
        <f>'男子エントリーシート　※こちらに貼りつけ※'!CZ95</f>
        <v>0</v>
      </c>
      <c r="FO10" s="101">
        <f>'男子エントリーシート　※こちらに貼りつけ※'!DA95</f>
        <v>0</v>
      </c>
      <c r="FQ10" s="19">
        <f t="shared" si="157"/>
        <v>0</v>
      </c>
      <c r="FR10" s="19">
        <f t="shared" si="158"/>
        <v>0</v>
      </c>
      <c r="FS10" s="19">
        <f t="shared" si="159"/>
        <v>0</v>
      </c>
      <c r="FT10" s="19">
        <f t="shared" si="160"/>
        <v>0</v>
      </c>
      <c r="FU10" s="19">
        <f t="shared" si="161"/>
        <v>0</v>
      </c>
      <c r="FV10" s="19">
        <f t="shared" si="162"/>
        <v>0</v>
      </c>
      <c r="FW10" s="19">
        <f t="shared" si="163"/>
        <v>0</v>
      </c>
      <c r="FX10" s="19">
        <f t="shared" si="164"/>
        <v>0</v>
      </c>
      <c r="FY10" s="19">
        <f t="shared" si="165"/>
        <v>0</v>
      </c>
      <c r="FZ10" s="19">
        <f t="shared" si="166"/>
        <v>0</v>
      </c>
      <c r="GA10" s="19">
        <f t="shared" si="167"/>
        <v>0</v>
      </c>
      <c r="GB10" s="19">
        <f t="shared" si="168"/>
        <v>0</v>
      </c>
      <c r="GC10" s="19">
        <f t="shared" si="169"/>
        <v>0</v>
      </c>
      <c r="GD10" s="19">
        <f t="shared" si="170"/>
        <v>0</v>
      </c>
      <c r="GE10" s="19">
        <f t="shared" si="171"/>
        <v>0</v>
      </c>
      <c r="GF10" s="19">
        <f t="shared" si="172"/>
        <v>0</v>
      </c>
      <c r="GG10" s="19">
        <f t="shared" si="173"/>
        <v>0</v>
      </c>
      <c r="GH10" s="19">
        <f t="shared" si="174"/>
        <v>0</v>
      </c>
      <c r="GI10" s="19">
        <f t="shared" si="175"/>
        <v>0</v>
      </c>
      <c r="GJ10" s="19">
        <f t="shared" si="176"/>
        <v>0</v>
      </c>
      <c r="GK10" s="19">
        <f t="shared" si="177"/>
        <v>0</v>
      </c>
      <c r="GL10" s="19">
        <f t="shared" si="178"/>
        <v>0</v>
      </c>
      <c r="GM10" s="19">
        <f t="shared" si="179"/>
        <v>0</v>
      </c>
      <c r="GN10" s="19">
        <f t="shared" si="180"/>
        <v>0</v>
      </c>
      <c r="GO10" s="18">
        <f t="shared" si="181"/>
        <v>0</v>
      </c>
      <c r="GP10" s="18">
        <f t="shared" si="182"/>
        <v>0</v>
      </c>
      <c r="GQ10" s="81">
        <f t="shared" si="183"/>
        <v>0</v>
      </c>
      <c r="GR10" s="82">
        <f t="shared" si="184"/>
        <v>0</v>
      </c>
      <c r="GS10" s="82">
        <f t="shared" si="185"/>
        <v>0</v>
      </c>
      <c r="GT10" s="82">
        <f t="shared" si="186"/>
        <v>0</v>
      </c>
      <c r="GU10" s="82">
        <f t="shared" si="187"/>
        <v>0</v>
      </c>
      <c r="GV10" s="82">
        <f t="shared" si="188"/>
        <v>0</v>
      </c>
      <c r="GW10" s="82">
        <f t="shared" si="190"/>
        <v>0</v>
      </c>
      <c r="GX10" s="82">
        <f t="shared" si="189"/>
        <v>0</v>
      </c>
    </row>
    <row r="11" spans="1:206">
      <c r="A11" s="90">
        <v>7</v>
      </c>
      <c r="B11" s="92">
        <f>'男子エントリーシート　※こちらに貼りつけ※'!I15</f>
        <v>0</v>
      </c>
      <c r="C11" s="93">
        <f>'男子エントリーシート　※こちらに貼りつけ※'!J15</f>
        <v>0</v>
      </c>
      <c r="D11" s="94">
        <f>'男子エントリーシート　※こちらに貼りつけ※'!K15</f>
        <v>0</v>
      </c>
      <c r="E11" s="112">
        <f>'男子エントリーシート　※こちらに貼りつけ※'!L15</f>
        <v>0</v>
      </c>
      <c r="F11" s="101">
        <f>'男子エントリーシート　※こちらに貼りつけ※'!M15</f>
        <v>0</v>
      </c>
      <c r="G11" s="102">
        <f>'男子エントリーシート　※こちらに貼りつけ※'!X15</f>
        <v>0</v>
      </c>
      <c r="H11" s="93">
        <f>'男子エントリーシート　※こちらに貼りつけ※'!Y15</f>
        <v>0</v>
      </c>
      <c r="I11" s="94">
        <f>'男子エントリーシート　※こちらに貼りつけ※'!Z15</f>
        <v>0</v>
      </c>
      <c r="J11" s="109">
        <f>'男子エントリーシート　※こちらに貼りつけ※'!AA15</f>
        <v>0</v>
      </c>
      <c r="K11" s="106">
        <f>'男子エントリーシート　※こちらに貼りつけ※'!AB15</f>
        <v>0</v>
      </c>
      <c r="L11" s="92">
        <f>'男子エントリーシート　※こちらに貼りつけ※'!AM15</f>
        <v>0</v>
      </c>
      <c r="M11" s="93">
        <f>'男子エントリーシート　※こちらに貼りつけ※'!AN15</f>
        <v>0</v>
      </c>
      <c r="N11" s="94">
        <f>'男子エントリーシート　※こちらに貼りつけ※'!AO15</f>
        <v>0</v>
      </c>
      <c r="O11" s="109">
        <f>'男子エントリーシート　※こちらに貼りつけ※'!AP15</f>
        <v>0</v>
      </c>
      <c r="P11" s="101">
        <f>'男子エントリーシート　※こちらに貼りつけ※'!AQ15</f>
        <v>0</v>
      </c>
      <c r="Q11" s="102">
        <f>'男子エントリーシート　※こちらに貼りつけ※'!I42</f>
        <v>0</v>
      </c>
      <c r="R11" s="93">
        <f>'男子エントリーシート　※こちらに貼りつけ※'!J42</f>
        <v>0</v>
      </c>
      <c r="S11" s="94">
        <f>'男子エントリーシート　※こちらに貼りつけ※'!K42</f>
        <v>0</v>
      </c>
      <c r="T11" s="109">
        <f>'男子エントリーシート　※こちらに貼りつけ※'!L42</f>
        <v>0</v>
      </c>
      <c r="U11" s="101">
        <f>'男子エントリーシート　※こちらに貼りつけ※'!M42</f>
        <v>0</v>
      </c>
      <c r="V11" s="92">
        <f>'男子エントリーシート　※こちらに貼りつけ※'!X42</f>
        <v>0</v>
      </c>
      <c r="W11" s="93">
        <f>'男子エントリーシート　※こちらに貼りつけ※'!Y42</f>
        <v>0</v>
      </c>
      <c r="X11" s="94">
        <f>'男子エントリーシート　※こちらに貼りつけ※'!Z42</f>
        <v>0</v>
      </c>
      <c r="Y11" s="109">
        <f>'男子エントリーシート　※こちらに貼りつけ※'!AA42</f>
        <v>0</v>
      </c>
      <c r="Z11" s="101">
        <f>'男子エントリーシート　※こちらに貼りつけ※'!AB42</f>
        <v>0</v>
      </c>
      <c r="AA11" s="102">
        <f>'男子エントリーシート　※こちらに貼りつけ※'!AM42</f>
        <v>0</v>
      </c>
      <c r="AB11" s="93">
        <f>'男子エントリーシート　※こちらに貼りつけ※'!AN42</f>
        <v>0</v>
      </c>
      <c r="AC11" s="94">
        <f>'男子エントリーシート　※こちらに貼りつけ※'!AO42</f>
        <v>0</v>
      </c>
      <c r="AD11" s="109">
        <f>'男子エントリーシート　※こちらに貼りつけ※'!AP42</f>
        <v>0</v>
      </c>
      <c r="AE11" s="106">
        <f>'男子エントリーシート　※こちらに貼りつけ※'!AQ42</f>
        <v>0</v>
      </c>
      <c r="AF11" s="92">
        <f>'男子エントリーシート　※こちらに貼りつけ※'!I69</f>
        <v>0</v>
      </c>
      <c r="AG11" s="93">
        <f>'男子エントリーシート　※こちらに貼りつけ※'!J69</f>
        <v>0</v>
      </c>
      <c r="AH11" s="94">
        <f>'男子エントリーシート　※こちらに貼りつけ※'!K69</f>
        <v>0</v>
      </c>
      <c r="AI11" s="109">
        <f>'男子エントリーシート　※こちらに貼りつけ※'!L69</f>
        <v>0</v>
      </c>
      <c r="AJ11" s="101">
        <f>'男子エントリーシート　※こちらに貼りつけ※'!M69</f>
        <v>0</v>
      </c>
      <c r="AK11" s="102">
        <f>'男子エントリーシート　※こちらに貼りつけ※'!X69</f>
        <v>0</v>
      </c>
      <c r="AL11" s="93">
        <f>'男子エントリーシート　※こちらに貼りつけ※'!Y69</f>
        <v>0</v>
      </c>
      <c r="AM11" s="94">
        <f>'男子エントリーシート　※こちらに貼りつけ※'!Z69</f>
        <v>0</v>
      </c>
      <c r="AN11" s="109">
        <f>'男子エントリーシート　※こちらに貼りつけ※'!AA69</f>
        <v>0</v>
      </c>
      <c r="AO11" s="101">
        <f>'男子エントリーシート　※こちらに貼りつけ※'!AB69</f>
        <v>0</v>
      </c>
      <c r="AP11" s="92">
        <f>'男子エントリーシート　※こちらに貼りつけ※'!AM69</f>
        <v>0</v>
      </c>
      <c r="AQ11" s="93">
        <f>'男子エントリーシート　※こちらに貼りつけ※'!AN69</f>
        <v>0</v>
      </c>
      <c r="AR11" s="94">
        <f>'男子エントリーシート　※こちらに貼りつけ※'!AO69</f>
        <v>0</v>
      </c>
      <c r="AS11" s="109">
        <f>'男子エントリーシート　※こちらに貼りつけ※'!AP69</f>
        <v>0</v>
      </c>
      <c r="AT11" s="101">
        <f>'男子エントリーシート　※こちらに貼りつけ※'!AQ69</f>
        <v>0</v>
      </c>
      <c r="AU11" s="102">
        <f>'男子エントリーシート　※こちらに貼りつけ※'!I96</f>
        <v>0</v>
      </c>
      <c r="AV11" s="93">
        <f>'男子エントリーシート　※こちらに貼りつけ※'!J96</f>
        <v>0</v>
      </c>
      <c r="AW11" s="94">
        <f>'男子エントリーシート　※こちらに貼りつけ※'!K96</f>
        <v>0</v>
      </c>
      <c r="AX11" s="109">
        <f>'男子エントリーシート　※こちらに貼りつけ※'!L96</f>
        <v>0</v>
      </c>
      <c r="AY11" s="106">
        <f>'男子エントリーシート　※こちらに貼りつけ※'!M96</f>
        <v>0</v>
      </c>
      <c r="AZ11" s="92">
        <f>'男子エントリーシート　※こちらに貼りつけ※'!X96</f>
        <v>0</v>
      </c>
      <c r="BA11" s="93">
        <f>'男子エントリーシート　※こちらに貼りつけ※'!Y96</f>
        <v>0</v>
      </c>
      <c r="BB11" s="94">
        <f>'男子エントリーシート　※こちらに貼りつけ※'!Z96</f>
        <v>0</v>
      </c>
      <c r="BC11" s="109">
        <f>'男子エントリーシート　※こちらに貼りつけ※'!AA96</f>
        <v>0</v>
      </c>
      <c r="BD11" s="101">
        <f>'男子エントリーシート　※こちらに貼りつけ※'!AB96</f>
        <v>0</v>
      </c>
      <c r="BE11" s="102">
        <f>'男子エントリーシート　※こちらに貼りつけ※'!AM96</f>
        <v>0</v>
      </c>
      <c r="BF11" s="93">
        <f>'男子エントリーシート　※こちらに貼りつけ※'!AN96</f>
        <v>0</v>
      </c>
      <c r="BG11" s="94">
        <f>'男子エントリーシート　※こちらに貼りつけ※'!AO96</f>
        <v>0</v>
      </c>
      <c r="BH11" s="109">
        <f>'男子エントリーシート　※こちらに貼りつけ※'!AP96</f>
        <v>0</v>
      </c>
      <c r="BI11" s="101">
        <f>'男子エントリーシート　※こちらに貼りつけ※'!AQ96</f>
        <v>0</v>
      </c>
      <c r="BJ11" s="92">
        <f>'男子エントリーシート　※こちらに貼りつけ※'!BC15</f>
        <v>0</v>
      </c>
      <c r="BK11" s="93">
        <f>'男子エントリーシート　※こちらに貼りつけ※'!BD15</f>
        <v>0</v>
      </c>
      <c r="BL11" s="94">
        <f>'男子エントリーシート　※こちらに貼りつけ※'!BE15</f>
        <v>0</v>
      </c>
      <c r="BM11" s="109">
        <f>'男子エントリーシート　※こちらに貼りつけ※'!BF15</f>
        <v>0</v>
      </c>
      <c r="BN11" s="101">
        <f>'男子エントリーシート　※こちらに貼りつけ※'!BG15</f>
        <v>0</v>
      </c>
      <c r="BO11" s="102">
        <f>'男子エントリーシート　※こちらに貼りつけ※'!BR15</f>
        <v>0</v>
      </c>
      <c r="BP11" s="93">
        <f>'男子エントリーシート　※こちらに貼りつけ※'!BS15</f>
        <v>0</v>
      </c>
      <c r="BQ11" s="94">
        <f>'男子エントリーシート　※こちらに貼りつけ※'!BT15</f>
        <v>0</v>
      </c>
      <c r="BR11" s="109">
        <f>'男子エントリーシート　※こちらに貼りつけ※'!BU15</f>
        <v>0</v>
      </c>
      <c r="BS11" s="106">
        <f>'男子エントリーシート　※こちらに貼りつけ※'!BV15</f>
        <v>0</v>
      </c>
      <c r="BT11" s="92">
        <f>'男子エントリーシート　※こちらに貼りつけ※'!CG15</f>
        <v>0</v>
      </c>
      <c r="BU11" s="93">
        <f>'男子エントリーシート　※こちらに貼りつけ※'!CH15</f>
        <v>0</v>
      </c>
      <c r="BV11" s="94">
        <f>'男子エントリーシート　※こちらに貼りつけ※'!CI15</f>
        <v>0</v>
      </c>
      <c r="BW11" s="109">
        <f>'男子エントリーシート　※こちらに貼りつけ※'!CJ15</f>
        <v>0</v>
      </c>
      <c r="BX11" s="101">
        <f>'男子エントリーシート　※こちらに貼りつけ※'!CK15</f>
        <v>0</v>
      </c>
      <c r="BY11" s="102">
        <f>'男子エントリーシート　※こちらに貼りつけ※'!BC42</f>
        <v>0</v>
      </c>
      <c r="BZ11" s="93">
        <f>'男子エントリーシート　※こちらに貼りつけ※'!BD42</f>
        <v>0</v>
      </c>
      <c r="CA11" s="94">
        <f>'男子エントリーシート　※こちらに貼りつけ※'!BE42</f>
        <v>0</v>
      </c>
      <c r="CB11" s="109">
        <f>'男子エントリーシート　※こちらに貼りつけ※'!BF42</f>
        <v>0</v>
      </c>
      <c r="CC11" s="101">
        <f>'男子エントリーシート　※こちらに貼りつけ※'!BG42</f>
        <v>0</v>
      </c>
      <c r="CD11" s="92">
        <f>'男子エントリーシート　※こちらに貼りつけ※'!BR42</f>
        <v>0</v>
      </c>
      <c r="CE11" s="93">
        <f>'男子エントリーシート　※こちらに貼りつけ※'!BS42</f>
        <v>0</v>
      </c>
      <c r="CF11" s="94">
        <f>'男子エントリーシート　※こちらに貼りつけ※'!BT42</f>
        <v>0</v>
      </c>
      <c r="CG11" s="109">
        <f>'男子エントリーシート　※こちらに貼りつけ※'!BU42</f>
        <v>0</v>
      </c>
      <c r="CH11" s="101">
        <f>'男子エントリーシート　※こちらに貼りつけ※'!BV42</f>
        <v>0</v>
      </c>
      <c r="CI11" s="102">
        <f>'男子エントリーシート　※こちらに貼りつけ※'!CG42</f>
        <v>0</v>
      </c>
      <c r="CJ11" s="93">
        <f>'男子エントリーシート　※こちらに貼りつけ※'!CH42</f>
        <v>0</v>
      </c>
      <c r="CK11" s="94">
        <f>'男子エントリーシート　※こちらに貼りつけ※'!CI42</f>
        <v>0</v>
      </c>
      <c r="CL11" s="109">
        <f>'男子エントリーシート　※こちらに貼りつけ※'!CJ42</f>
        <v>0</v>
      </c>
      <c r="CM11" s="106">
        <f>'男子エントリーシート　※こちらに貼りつけ※'!CK42</f>
        <v>0</v>
      </c>
      <c r="CN11" s="92">
        <f>'男子エントリーシート　※こちらに貼りつけ※'!BC69</f>
        <v>0</v>
      </c>
      <c r="CO11" s="93">
        <f>'男子エントリーシート　※こちらに貼りつけ※'!BD69</f>
        <v>0</v>
      </c>
      <c r="CP11" s="94">
        <f>'男子エントリーシート　※こちらに貼りつけ※'!BE69</f>
        <v>0</v>
      </c>
      <c r="CQ11" s="109">
        <f>'男子エントリーシート　※こちらに貼りつけ※'!BF69</f>
        <v>0</v>
      </c>
      <c r="CR11" s="101">
        <f>'男子エントリーシート　※こちらに貼りつけ※'!BG69</f>
        <v>0</v>
      </c>
      <c r="CS11" s="102">
        <f>'男子エントリーシート　※こちらに貼りつけ※'!BR69</f>
        <v>0</v>
      </c>
      <c r="CT11" s="93">
        <f>'男子エントリーシート　※こちらに貼りつけ※'!BS69</f>
        <v>0</v>
      </c>
      <c r="CU11" s="94">
        <f>'男子エントリーシート　※こちらに貼りつけ※'!BT69</f>
        <v>0</v>
      </c>
      <c r="CV11" s="109">
        <f>'男子エントリーシート　※こちらに貼りつけ※'!BU69</f>
        <v>0</v>
      </c>
      <c r="CW11" s="101">
        <f>'男子エントリーシート　※こちらに貼りつけ※'!BV69</f>
        <v>0</v>
      </c>
      <c r="CX11" s="92">
        <f>'男子エントリーシート　※こちらに貼りつけ※'!CG69</f>
        <v>0</v>
      </c>
      <c r="CY11" s="93">
        <f>'男子エントリーシート　※こちらに貼りつけ※'!CH69</f>
        <v>0</v>
      </c>
      <c r="CZ11" s="94">
        <f>'男子エントリーシート　※こちらに貼りつけ※'!CI69</f>
        <v>0</v>
      </c>
      <c r="DA11" s="109">
        <f>'男子エントリーシート　※こちらに貼りつけ※'!CJ69</f>
        <v>0</v>
      </c>
      <c r="DB11" s="101">
        <f>'男子エントリーシート　※こちらに貼りつけ※'!CK69</f>
        <v>0</v>
      </c>
      <c r="DC11" s="102">
        <f>'男子エントリーシート　※こちらに貼りつけ※'!BC96</f>
        <v>0</v>
      </c>
      <c r="DD11" s="93">
        <f>'男子エントリーシート　※こちらに貼りつけ※'!BD96</f>
        <v>0</v>
      </c>
      <c r="DE11" s="94">
        <f>'男子エントリーシート　※こちらに貼りつけ※'!BE96</f>
        <v>0</v>
      </c>
      <c r="DF11" s="109">
        <f>'男子エントリーシート　※こちらに貼りつけ※'!BF96</f>
        <v>0</v>
      </c>
      <c r="DG11" s="106">
        <f>'男子エントリーシート　※こちらに貼りつけ※'!BG96</f>
        <v>0</v>
      </c>
      <c r="DH11" s="92">
        <f>'男子エントリーシート　※こちらに貼りつけ※'!BR96</f>
        <v>0</v>
      </c>
      <c r="DI11" s="93">
        <f>'男子エントリーシート　※こちらに貼りつけ※'!BS96</f>
        <v>0</v>
      </c>
      <c r="DJ11" s="94">
        <f>'男子エントリーシート　※こちらに貼りつけ※'!BT96</f>
        <v>0</v>
      </c>
      <c r="DK11" s="109">
        <f>'男子エントリーシート　※こちらに貼りつけ※'!BU96</f>
        <v>0</v>
      </c>
      <c r="DL11" s="101">
        <f>'男子エントリーシート　※こちらに貼りつけ※'!BV96</f>
        <v>0</v>
      </c>
      <c r="DM11" s="102">
        <f>'男子エントリーシート　※こちらに貼りつけ※'!CG96</f>
        <v>0</v>
      </c>
      <c r="DN11" s="93">
        <f>'男子エントリーシート　※こちらに貼りつけ※'!CH96</f>
        <v>0</v>
      </c>
      <c r="DO11" s="94">
        <f>'男子エントリーシート　※こちらに貼りつけ※'!CI96</f>
        <v>0</v>
      </c>
      <c r="DP11" s="109">
        <f>'男子エントリーシート　※こちらに貼りつけ※'!CJ96</f>
        <v>0</v>
      </c>
      <c r="DQ11" s="101">
        <f>'男子エントリーシート　※こちらに貼りつけ※'!CK96</f>
        <v>0</v>
      </c>
      <c r="DR11" s="102">
        <f>'男子エントリーシート　※こちらに貼りつけ※'!CW15</f>
        <v>0</v>
      </c>
      <c r="DS11" s="93">
        <f>'男子エントリーシート　※こちらに貼りつけ※'!CX15</f>
        <v>0</v>
      </c>
      <c r="DT11" s="94">
        <f>'男子エントリーシート　※こちらに貼りつけ※'!CY15</f>
        <v>0</v>
      </c>
      <c r="DU11" s="109">
        <f>'男子エントリーシート　※こちらに貼りつけ※'!CZ15</f>
        <v>0</v>
      </c>
      <c r="DV11" s="101">
        <f>'男子エントリーシート　※こちらに貼りつけ※'!DA15</f>
        <v>0</v>
      </c>
      <c r="DW11" s="102">
        <f>'男子エントリーシート　※こちらに貼りつけ※'!DL15</f>
        <v>0</v>
      </c>
      <c r="DX11" s="93">
        <f>'男子エントリーシート　※こちらに貼りつけ※'!DM15</f>
        <v>0</v>
      </c>
      <c r="DY11" s="94">
        <f>'男子エントリーシート　※こちらに貼りつけ※'!DN15</f>
        <v>0</v>
      </c>
      <c r="DZ11" s="109">
        <f>'男子エントリーシート　※こちらに貼りつけ※'!DO15</f>
        <v>0</v>
      </c>
      <c r="EA11" s="101">
        <f>'男子エントリーシート　※こちらに貼りつけ※'!DP15</f>
        <v>0</v>
      </c>
      <c r="EB11" s="102">
        <f>'男子エントリーシート　※こちらに貼りつけ※'!EA15</f>
        <v>0</v>
      </c>
      <c r="EC11" s="93">
        <f>'男子エントリーシート　※こちらに貼りつけ※'!EB15</f>
        <v>0</v>
      </c>
      <c r="ED11" s="94">
        <f>'男子エントリーシート　※こちらに貼りつけ※'!EC15</f>
        <v>0</v>
      </c>
      <c r="EE11" s="109">
        <f>'男子エントリーシート　※こちらに貼りつけ※'!ED15</f>
        <v>0</v>
      </c>
      <c r="EF11" s="101">
        <f>'男子エントリーシート　※こちらに貼りつけ※'!EE15</f>
        <v>0</v>
      </c>
      <c r="EG11" s="102">
        <f>'男子エントリーシート　※こちらに貼りつけ※'!CW42</f>
        <v>0</v>
      </c>
      <c r="EH11" s="93">
        <f>'男子エントリーシート　※こちらに貼りつけ※'!CX42</f>
        <v>0</v>
      </c>
      <c r="EI11" s="94">
        <f>'男子エントリーシート　※こちらに貼りつけ※'!CY42</f>
        <v>0</v>
      </c>
      <c r="EJ11" s="109">
        <f>'男子エントリーシート　※こちらに貼りつけ※'!CZ42</f>
        <v>0</v>
      </c>
      <c r="EK11" s="101">
        <f>'男子エントリーシート　※こちらに貼りつけ※'!DA42</f>
        <v>0</v>
      </c>
      <c r="EL11" s="102">
        <f>'男子エントリーシート　※こちらに貼りつけ※'!DL42</f>
        <v>0</v>
      </c>
      <c r="EM11" s="93">
        <f>'男子エントリーシート　※こちらに貼りつけ※'!DM42</f>
        <v>0</v>
      </c>
      <c r="EN11" s="94">
        <f>'男子エントリーシート　※こちらに貼りつけ※'!DN42</f>
        <v>0</v>
      </c>
      <c r="EO11" s="109">
        <f>'男子エントリーシート　※こちらに貼りつけ※'!DO42</f>
        <v>0</v>
      </c>
      <c r="EP11" s="101">
        <f>'男子エントリーシート　※こちらに貼りつけ※'!DP42</f>
        <v>0</v>
      </c>
      <c r="EQ11" s="102">
        <f>'男子エントリーシート　※こちらに貼りつけ※'!EA42</f>
        <v>0</v>
      </c>
      <c r="ER11" s="93">
        <f>'男子エントリーシート　※こちらに貼りつけ※'!EB42</f>
        <v>0</v>
      </c>
      <c r="ES11" s="94">
        <f>'男子エントリーシート　※こちらに貼りつけ※'!EC42</f>
        <v>0</v>
      </c>
      <c r="ET11" s="109">
        <f>'男子エントリーシート　※こちらに貼りつけ※'!ED42</f>
        <v>0</v>
      </c>
      <c r="EU11" s="101">
        <f>'男子エントリーシート　※こちらに貼りつけ※'!EE42</f>
        <v>0</v>
      </c>
      <c r="EV11" s="102">
        <f>'男子エントリーシート　※こちらに貼りつけ※'!CW69</f>
        <v>0</v>
      </c>
      <c r="EW11" s="93">
        <f>'男子エントリーシート　※こちらに貼りつけ※'!CX69</f>
        <v>0</v>
      </c>
      <c r="EX11" s="94">
        <f>'男子エントリーシート　※こちらに貼りつけ※'!CY69</f>
        <v>0</v>
      </c>
      <c r="EY11" s="109">
        <f>'男子エントリーシート　※こちらに貼りつけ※'!CZ69</f>
        <v>0</v>
      </c>
      <c r="EZ11" s="101">
        <f>'男子エントリーシート　※こちらに貼りつけ※'!DA69</f>
        <v>0</v>
      </c>
      <c r="FA11" s="102">
        <f>'男子エントリーシート　※こちらに貼りつけ※'!DL69</f>
        <v>0</v>
      </c>
      <c r="FB11" s="93">
        <f>'男子エントリーシート　※こちらに貼りつけ※'!DM69</f>
        <v>0</v>
      </c>
      <c r="FC11" s="94">
        <f>'男子エントリーシート　※こちらに貼りつけ※'!DN69</f>
        <v>0</v>
      </c>
      <c r="FD11" s="109">
        <f>'男子エントリーシート　※こちらに貼りつけ※'!DO69</f>
        <v>0</v>
      </c>
      <c r="FE11" s="101">
        <f>'男子エントリーシート　※こちらに貼りつけ※'!DP69</f>
        <v>0</v>
      </c>
      <c r="FF11" s="102">
        <f>'男子エントリーシート　※こちらに貼りつけ※'!EA69</f>
        <v>0</v>
      </c>
      <c r="FG11" s="93">
        <f>'男子エントリーシート　※こちらに貼りつけ※'!EB69</f>
        <v>0</v>
      </c>
      <c r="FH11" s="94">
        <f>'男子エントリーシート　※こちらに貼りつけ※'!EC69</f>
        <v>0</v>
      </c>
      <c r="FI11" s="109">
        <f>'男子エントリーシート　※こちらに貼りつけ※'!ED69</f>
        <v>0</v>
      </c>
      <c r="FJ11" s="101">
        <f>'男子エントリーシート　※こちらに貼りつけ※'!EE69</f>
        <v>0</v>
      </c>
      <c r="FK11" s="92">
        <f>'男子エントリーシート　※こちらに貼りつけ※'!CW96</f>
        <v>0</v>
      </c>
      <c r="FL11" s="93">
        <f>'男子エントリーシート　※こちらに貼りつけ※'!CX96</f>
        <v>0</v>
      </c>
      <c r="FM11" s="94">
        <f>'男子エントリーシート　※こちらに貼りつけ※'!CY96</f>
        <v>0</v>
      </c>
      <c r="FN11" s="109">
        <f>'男子エントリーシート　※こちらに貼りつけ※'!CZ96</f>
        <v>0</v>
      </c>
      <c r="FO11" s="101">
        <f>'男子エントリーシート　※こちらに貼りつけ※'!DA96</f>
        <v>0</v>
      </c>
      <c r="FQ11" s="19">
        <f t="shared" si="157"/>
        <v>0</v>
      </c>
      <c r="FR11" s="19">
        <f t="shared" si="158"/>
        <v>0</v>
      </c>
      <c r="FS11" s="19">
        <f t="shared" si="159"/>
        <v>0</v>
      </c>
      <c r="FT11" s="19">
        <f t="shared" si="160"/>
        <v>0</v>
      </c>
      <c r="FU11" s="19">
        <f t="shared" si="161"/>
        <v>0</v>
      </c>
      <c r="FV11" s="19">
        <f t="shared" si="162"/>
        <v>0</v>
      </c>
      <c r="FW11" s="19">
        <f t="shared" si="163"/>
        <v>0</v>
      </c>
      <c r="FX11" s="19">
        <f t="shared" si="164"/>
        <v>0</v>
      </c>
      <c r="FY11" s="19">
        <f t="shared" si="165"/>
        <v>0</v>
      </c>
      <c r="FZ11" s="19">
        <f t="shared" si="166"/>
        <v>0</v>
      </c>
      <c r="GA11" s="19">
        <f t="shared" si="167"/>
        <v>0</v>
      </c>
      <c r="GB11" s="19">
        <f t="shared" si="168"/>
        <v>0</v>
      </c>
      <c r="GC11" s="19">
        <f t="shared" si="169"/>
        <v>0</v>
      </c>
      <c r="GD11" s="19">
        <f t="shared" si="170"/>
        <v>0</v>
      </c>
      <c r="GE11" s="19">
        <f t="shared" si="171"/>
        <v>0</v>
      </c>
      <c r="GF11" s="19">
        <f t="shared" si="172"/>
        <v>0</v>
      </c>
      <c r="GG11" s="19">
        <f t="shared" si="173"/>
        <v>0</v>
      </c>
      <c r="GH11" s="19">
        <f t="shared" si="174"/>
        <v>0</v>
      </c>
      <c r="GI11" s="19">
        <f t="shared" si="175"/>
        <v>0</v>
      </c>
      <c r="GJ11" s="19">
        <f t="shared" si="176"/>
        <v>0</v>
      </c>
      <c r="GK11" s="19">
        <f t="shared" si="177"/>
        <v>0</v>
      </c>
      <c r="GL11" s="19">
        <f t="shared" si="178"/>
        <v>0</v>
      </c>
      <c r="GM11" s="19">
        <f t="shared" si="179"/>
        <v>0</v>
      </c>
      <c r="GN11" s="19">
        <f t="shared" si="180"/>
        <v>0</v>
      </c>
      <c r="GO11" s="18">
        <f t="shared" si="181"/>
        <v>0</v>
      </c>
      <c r="GP11" s="18">
        <f t="shared" si="182"/>
        <v>0</v>
      </c>
      <c r="GQ11" s="81">
        <f t="shared" si="183"/>
        <v>0</v>
      </c>
      <c r="GR11" s="82">
        <f t="shared" si="184"/>
        <v>0</v>
      </c>
      <c r="GS11" s="82">
        <f t="shared" si="185"/>
        <v>0</v>
      </c>
      <c r="GT11" s="82">
        <f t="shared" si="186"/>
        <v>0</v>
      </c>
      <c r="GU11" s="82">
        <f t="shared" si="187"/>
        <v>0</v>
      </c>
      <c r="GV11" s="82">
        <f t="shared" si="188"/>
        <v>0</v>
      </c>
      <c r="GW11" s="82">
        <f t="shared" si="190"/>
        <v>0</v>
      </c>
      <c r="GX11" s="82">
        <f t="shared" si="189"/>
        <v>0</v>
      </c>
    </row>
    <row r="12" spans="1:206">
      <c r="A12" s="90">
        <v>8</v>
      </c>
      <c r="B12" s="92">
        <f>'男子エントリーシート　※こちらに貼りつけ※'!I16</f>
        <v>0</v>
      </c>
      <c r="C12" s="93">
        <f>'男子エントリーシート　※こちらに貼りつけ※'!J16</f>
        <v>0</v>
      </c>
      <c r="D12" s="94">
        <f>'男子エントリーシート　※こちらに貼りつけ※'!K16</f>
        <v>0</v>
      </c>
      <c r="E12" s="112">
        <f>'男子エントリーシート　※こちらに貼りつけ※'!L16</f>
        <v>0</v>
      </c>
      <c r="F12" s="101">
        <f>'男子エントリーシート　※こちらに貼りつけ※'!M16</f>
        <v>0</v>
      </c>
      <c r="G12" s="102">
        <f>'男子エントリーシート　※こちらに貼りつけ※'!X16</f>
        <v>0</v>
      </c>
      <c r="H12" s="93">
        <f>'男子エントリーシート　※こちらに貼りつけ※'!Y16</f>
        <v>0</v>
      </c>
      <c r="I12" s="94">
        <f>'男子エントリーシート　※こちらに貼りつけ※'!Z16</f>
        <v>0</v>
      </c>
      <c r="J12" s="109">
        <f>'男子エントリーシート　※こちらに貼りつけ※'!AA16</f>
        <v>0</v>
      </c>
      <c r="K12" s="106">
        <f>'男子エントリーシート　※こちらに貼りつけ※'!AB16</f>
        <v>0</v>
      </c>
      <c r="L12" s="92">
        <f>'男子エントリーシート　※こちらに貼りつけ※'!AM16</f>
        <v>0</v>
      </c>
      <c r="M12" s="93">
        <f>'男子エントリーシート　※こちらに貼りつけ※'!AN16</f>
        <v>0</v>
      </c>
      <c r="N12" s="94">
        <f>'男子エントリーシート　※こちらに貼りつけ※'!AO16</f>
        <v>0</v>
      </c>
      <c r="O12" s="109">
        <f>'男子エントリーシート　※こちらに貼りつけ※'!AP16</f>
        <v>0</v>
      </c>
      <c r="P12" s="101">
        <f>'男子エントリーシート　※こちらに貼りつけ※'!AQ16</f>
        <v>0</v>
      </c>
      <c r="Q12" s="102">
        <f>'男子エントリーシート　※こちらに貼りつけ※'!I43</f>
        <v>0</v>
      </c>
      <c r="R12" s="93">
        <f>'男子エントリーシート　※こちらに貼りつけ※'!J43</f>
        <v>0</v>
      </c>
      <c r="S12" s="94">
        <f>'男子エントリーシート　※こちらに貼りつけ※'!K43</f>
        <v>0</v>
      </c>
      <c r="T12" s="109">
        <f>'男子エントリーシート　※こちらに貼りつけ※'!L43</f>
        <v>0</v>
      </c>
      <c r="U12" s="101">
        <f>'男子エントリーシート　※こちらに貼りつけ※'!M43</f>
        <v>0</v>
      </c>
      <c r="V12" s="92">
        <f>'男子エントリーシート　※こちらに貼りつけ※'!X43</f>
        <v>0</v>
      </c>
      <c r="W12" s="93">
        <f>'男子エントリーシート　※こちらに貼りつけ※'!Y43</f>
        <v>0</v>
      </c>
      <c r="X12" s="94">
        <f>'男子エントリーシート　※こちらに貼りつけ※'!Z43</f>
        <v>0</v>
      </c>
      <c r="Y12" s="109">
        <f>'男子エントリーシート　※こちらに貼りつけ※'!AA43</f>
        <v>0</v>
      </c>
      <c r="Z12" s="101">
        <f>'男子エントリーシート　※こちらに貼りつけ※'!AB43</f>
        <v>0</v>
      </c>
      <c r="AA12" s="102">
        <f>'男子エントリーシート　※こちらに貼りつけ※'!AM43</f>
        <v>0</v>
      </c>
      <c r="AB12" s="93">
        <f>'男子エントリーシート　※こちらに貼りつけ※'!AN43</f>
        <v>0</v>
      </c>
      <c r="AC12" s="94">
        <f>'男子エントリーシート　※こちらに貼りつけ※'!AO43</f>
        <v>0</v>
      </c>
      <c r="AD12" s="109">
        <f>'男子エントリーシート　※こちらに貼りつけ※'!AP43</f>
        <v>0</v>
      </c>
      <c r="AE12" s="106">
        <f>'男子エントリーシート　※こちらに貼りつけ※'!AQ43</f>
        <v>0</v>
      </c>
      <c r="AF12" s="92">
        <f>'男子エントリーシート　※こちらに貼りつけ※'!I70</f>
        <v>0</v>
      </c>
      <c r="AG12" s="93">
        <f>'男子エントリーシート　※こちらに貼りつけ※'!J70</f>
        <v>0</v>
      </c>
      <c r="AH12" s="94">
        <f>'男子エントリーシート　※こちらに貼りつけ※'!K70</f>
        <v>0</v>
      </c>
      <c r="AI12" s="109">
        <f>'男子エントリーシート　※こちらに貼りつけ※'!L70</f>
        <v>0</v>
      </c>
      <c r="AJ12" s="101">
        <f>'男子エントリーシート　※こちらに貼りつけ※'!M70</f>
        <v>0</v>
      </c>
      <c r="AK12" s="102">
        <f>'男子エントリーシート　※こちらに貼りつけ※'!X70</f>
        <v>0</v>
      </c>
      <c r="AL12" s="93">
        <f>'男子エントリーシート　※こちらに貼りつけ※'!Y70</f>
        <v>0</v>
      </c>
      <c r="AM12" s="94">
        <f>'男子エントリーシート　※こちらに貼りつけ※'!Z70</f>
        <v>0</v>
      </c>
      <c r="AN12" s="109">
        <f>'男子エントリーシート　※こちらに貼りつけ※'!AA70</f>
        <v>0</v>
      </c>
      <c r="AO12" s="101">
        <f>'男子エントリーシート　※こちらに貼りつけ※'!AB70</f>
        <v>0</v>
      </c>
      <c r="AP12" s="92">
        <f>'男子エントリーシート　※こちらに貼りつけ※'!AM70</f>
        <v>0</v>
      </c>
      <c r="AQ12" s="93">
        <f>'男子エントリーシート　※こちらに貼りつけ※'!AN70</f>
        <v>0</v>
      </c>
      <c r="AR12" s="94">
        <f>'男子エントリーシート　※こちらに貼りつけ※'!AO70</f>
        <v>0</v>
      </c>
      <c r="AS12" s="109">
        <f>'男子エントリーシート　※こちらに貼りつけ※'!AP70</f>
        <v>0</v>
      </c>
      <c r="AT12" s="101">
        <f>'男子エントリーシート　※こちらに貼りつけ※'!AQ70</f>
        <v>0</v>
      </c>
      <c r="AU12" s="102">
        <f>'男子エントリーシート　※こちらに貼りつけ※'!I97</f>
        <v>0</v>
      </c>
      <c r="AV12" s="93">
        <f>'男子エントリーシート　※こちらに貼りつけ※'!J97</f>
        <v>0</v>
      </c>
      <c r="AW12" s="94">
        <f>'男子エントリーシート　※こちらに貼りつけ※'!K97</f>
        <v>0</v>
      </c>
      <c r="AX12" s="109">
        <f>'男子エントリーシート　※こちらに貼りつけ※'!L97</f>
        <v>0</v>
      </c>
      <c r="AY12" s="106">
        <f>'男子エントリーシート　※こちらに貼りつけ※'!M97</f>
        <v>0</v>
      </c>
      <c r="AZ12" s="92">
        <f>'男子エントリーシート　※こちらに貼りつけ※'!X97</f>
        <v>0</v>
      </c>
      <c r="BA12" s="93">
        <f>'男子エントリーシート　※こちらに貼りつけ※'!Y97</f>
        <v>0</v>
      </c>
      <c r="BB12" s="94">
        <f>'男子エントリーシート　※こちらに貼りつけ※'!Z97</f>
        <v>0</v>
      </c>
      <c r="BC12" s="109">
        <f>'男子エントリーシート　※こちらに貼りつけ※'!AA97</f>
        <v>0</v>
      </c>
      <c r="BD12" s="101">
        <f>'男子エントリーシート　※こちらに貼りつけ※'!AB97</f>
        <v>0</v>
      </c>
      <c r="BE12" s="102">
        <f>'男子エントリーシート　※こちらに貼りつけ※'!AM97</f>
        <v>0</v>
      </c>
      <c r="BF12" s="93">
        <f>'男子エントリーシート　※こちらに貼りつけ※'!AN97</f>
        <v>0</v>
      </c>
      <c r="BG12" s="94">
        <f>'男子エントリーシート　※こちらに貼りつけ※'!AO97</f>
        <v>0</v>
      </c>
      <c r="BH12" s="109">
        <f>'男子エントリーシート　※こちらに貼りつけ※'!AP97</f>
        <v>0</v>
      </c>
      <c r="BI12" s="101">
        <f>'男子エントリーシート　※こちらに貼りつけ※'!AQ97</f>
        <v>0</v>
      </c>
      <c r="BJ12" s="92">
        <f>'男子エントリーシート　※こちらに貼りつけ※'!BC16</f>
        <v>0</v>
      </c>
      <c r="BK12" s="93">
        <f>'男子エントリーシート　※こちらに貼りつけ※'!BD16</f>
        <v>0</v>
      </c>
      <c r="BL12" s="94">
        <f>'男子エントリーシート　※こちらに貼りつけ※'!BE16</f>
        <v>0</v>
      </c>
      <c r="BM12" s="109">
        <f>'男子エントリーシート　※こちらに貼りつけ※'!BF16</f>
        <v>0</v>
      </c>
      <c r="BN12" s="101">
        <f>'男子エントリーシート　※こちらに貼りつけ※'!BG16</f>
        <v>0</v>
      </c>
      <c r="BO12" s="102">
        <f>'男子エントリーシート　※こちらに貼りつけ※'!BR16</f>
        <v>0</v>
      </c>
      <c r="BP12" s="93">
        <f>'男子エントリーシート　※こちらに貼りつけ※'!BS16</f>
        <v>0</v>
      </c>
      <c r="BQ12" s="94">
        <f>'男子エントリーシート　※こちらに貼りつけ※'!BT16</f>
        <v>0</v>
      </c>
      <c r="BR12" s="109">
        <f>'男子エントリーシート　※こちらに貼りつけ※'!BU16</f>
        <v>0</v>
      </c>
      <c r="BS12" s="106">
        <f>'男子エントリーシート　※こちらに貼りつけ※'!BV16</f>
        <v>0</v>
      </c>
      <c r="BT12" s="92">
        <f>'男子エントリーシート　※こちらに貼りつけ※'!CG16</f>
        <v>0</v>
      </c>
      <c r="BU12" s="93">
        <f>'男子エントリーシート　※こちらに貼りつけ※'!CH16</f>
        <v>0</v>
      </c>
      <c r="BV12" s="94">
        <f>'男子エントリーシート　※こちらに貼りつけ※'!CI16</f>
        <v>0</v>
      </c>
      <c r="BW12" s="109">
        <f>'男子エントリーシート　※こちらに貼りつけ※'!CJ16</f>
        <v>0</v>
      </c>
      <c r="BX12" s="101">
        <f>'男子エントリーシート　※こちらに貼りつけ※'!CK16</f>
        <v>0</v>
      </c>
      <c r="BY12" s="102">
        <f>'男子エントリーシート　※こちらに貼りつけ※'!BC43</f>
        <v>0</v>
      </c>
      <c r="BZ12" s="93">
        <f>'男子エントリーシート　※こちらに貼りつけ※'!BD43</f>
        <v>0</v>
      </c>
      <c r="CA12" s="94">
        <f>'男子エントリーシート　※こちらに貼りつけ※'!BE43</f>
        <v>0</v>
      </c>
      <c r="CB12" s="109">
        <f>'男子エントリーシート　※こちらに貼りつけ※'!BF43</f>
        <v>0</v>
      </c>
      <c r="CC12" s="101">
        <f>'男子エントリーシート　※こちらに貼りつけ※'!BG43</f>
        <v>0</v>
      </c>
      <c r="CD12" s="92">
        <f>'男子エントリーシート　※こちらに貼りつけ※'!BR43</f>
        <v>0</v>
      </c>
      <c r="CE12" s="93">
        <f>'男子エントリーシート　※こちらに貼りつけ※'!BS43</f>
        <v>0</v>
      </c>
      <c r="CF12" s="94">
        <f>'男子エントリーシート　※こちらに貼りつけ※'!BT43</f>
        <v>0</v>
      </c>
      <c r="CG12" s="109">
        <f>'男子エントリーシート　※こちらに貼りつけ※'!BU43</f>
        <v>0</v>
      </c>
      <c r="CH12" s="101">
        <f>'男子エントリーシート　※こちらに貼りつけ※'!BV43</f>
        <v>0</v>
      </c>
      <c r="CI12" s="102">
        <f>'男子エントリーシート　※こちらに貼りつけ※'!CG43</f>
        <v>0</v>
      </c>
      <c r="CJ12" s="93">
        <f>'男子エントリーシート　※こちらに貼りつけ※'!CH43</f>
        <v>0</v>
      </c>
      <c r="CK12" s="94">
        <f>'男子エントリーシート　※こちらに貼りつけ※'!CI43</f>
        <v>0</v>
      </c>
      <c r="CL12" s="109">
        <f>'男子エントリーシート　※こちらに貼りつけ※'!CJ43</f>
        <v>0</v>
      </c>
      <c r="CM12" s="106">
        <f>'男子エントリーシート　※こちらに貼りつけ※'!CK43</f>
        <v>0</v>
      </c>
      <c r="CN12" s="92">
        <f>'男子エントリーシート　※こちらに貼りつけ※'!BC70</f>
        <v>0</v>
      </c>
      <c r="CO12" s="93">
        <f>'男子エントリーシート　※こちらに貼りつけ※'!BD70</f>
        <v>0</v>
      </c>
      <c r="CP12" s="94">
        <f>'男子エントリーシート　※こちらに貼りつけ※'!BE70</f>
        <v>0</v>
      </c>
      <c r="CQ12" s="109">
        <f>'男子エントリーシート　※こちらに貼りつけ※'!BF70</f>
        <v>0</v>
      </c>
      <c r="CR12" s="101">
        <f>'男子エントリーシート　※こちらに貼りつけ※'!BG70</f>
        <v>0</v>
      </c>
      <c r="CS12" s="102">
        <f>'男子エントリーシート　※こちらに貼りつけ※'!BR70</f>
        <v>0</v>
      </c>
      <c r="CT12" s="93">
        <f>'男子エントリーシート　※こちらに貼りつけ※'!BS70</f>
        <v>0</v>
      </c>
      <c r="CU12" s="94">
        <f>'男子エントリーシート　※こちらに貼りつけ※'!BT70</f>
        <v>0</v>
      </c>
      <c r="CV12" s="109">
        <f>'男子エントリーシート　※こちらに貼りつけ※'!BU70</f>
        <v>0</v>
      </c>
      <c r="CW12" s="101">
        <f>'男子エントリーシート　※こちらに貼りつけ※'!BV70</f>
        <v>0</v>
      </c>
      <c r="CX12" s="92">
        <f>'男子エントリーシート　※こちらに貼りつけ※'!CG70</f>
        <v>0</v>
      </c>
      <c r="CY12" s="93">
        <f>'男子エントリーシート　※こちらに貼りつけ※'!CH70</f>
        <v>0</v>
      </c>
      <c r="CZ12" s="94">
        <f>'男子エントリーシート　※こちらに貼りつけ※'!CI70</f>
        <v>0</v>
      </c>
      <c r="DA12" s="109">
        <f>'男子エントリーシート　※こちらに貼りつけ※'!CJ70</f>
        <v>0</v>
      </c>
      <c r="DB12" s="101">
        <f>'男子エントリーシート　※こちらに貼りつけ※'!CK70</f>
        <v>0</v>
      </c>
      <c r="DC12" s="102">
        <f>'男子エントリーシート　※こちらに貼りつけ※'!BC97</f>
        <v>0</v>
      </c>
      <c r="DD12" s="93">
        <f>'男子エントリーシート　※こちらに貼りつけ※'!BD97</f>
        <v>0</v>
      </c>
      <c r="DE12" s="94">
        <f>'男子エントリーシート　※こちらに貼りつけ※'!BE97</f>
        <v>0</v>
      </c>
      <c r="DF12" s="109">
        <f>'男子エントリーシート　※こちらに貼りつけ※'!BF97</f>
        <v>0</v>
      </c>
      <c r="DG12" s="106">
        <f>'男子エントリーシート　※こちらに貼りつけ※'!BG97</f>
        <v>0</v>
      </c>
      <c r="DH12" s="92">
        <f>'男子エントリーシート　※こちらに貼りつけ※'!BR97</f>
        <v>0</v>
      </c>
      <c r="DI12" s="93">
        <f>'男子エントリーシート　※こちらに貼りつけ※'!BS97</f>
        <v>0</v>
      </c>
      <c r="DJ12" s="94">
        <f>'男子エントリーシート　※こちらに貼りつけ※'!BT97</f>
        <v>0</v>
      </c>
      <c r="DK12" s="109">
        <f>'男子エントリーシート　※こちらに貼りつけ※'!BU97</f>
        <v>0</v>
      </c>
      <c r="DL12" s="101">
        <f>'男子エントリーシート　※こちらに貼りつけ※'!BV97</f>
        <v>0</v>
      </c>
      <c r="DM12" s="102">
        <f>'男子エントリーシート　※こちらに貼りつけ※'!CG97</f>
        <v>0</v>
      </c>
      <c r="DN12" s="93">
        <f>'男子エントリーシート　※こちらに貼りつけ※'!CH97</f>
        <v>0</v>
      </c>
      <c r="DO12" s="94">
        <f>'男子エントリーシート　※こちらに貼りつけ※'!CI97</f>
        <v>0</v>
      </c>
      <c r="DP12" s="109">
        <f>'男子エントリーシート　※こちらに貼りつけ※'!CJ97</f>
        <v>0</v>
      </c>
      <c r="DQ12" s="101">
        <f>'男子エントリーシート　※こちらに貼りつけ※'!CK97</f>
        <v>0</v>
      </c>
      <c r="DR12" s="102">
        <f>'男子エントリーシート　※こちらに貼りつけ※'!CW16</f>
        <v>0</v>
      </c>
      <c r="DS12" s="93">
        <f>'男子エントリーシート　※こちらに貼りつけ※'!CX16</f>
        <v>0</v>
      </c>
      <c r="DT12" s="94">
        <f>'男子エントリーシート　※こちらに貼りつけ※'!CY16</f>
        <v>0</v>
      </c>
      <c r="DU12" s="109">
        <f>'男子エントリーシート　※こちらに貼りつけ※'!CZ16</f>
        <v>0</v>
      </c>
      <c r="DV12" s="101">
        <f>'男子エントリーシート　※こちらに貼りつけ※'!DA16</f>
        <v>0</v>
      </c>
      <c r="DW12" s="102">
        <f>'男子エントリーシート　※こちらに貼りつけ※'!DL16</f>
        <v>0</v>
      </c>
      <c r="DX12" s="93">
        <f>'男子エントリーシート　※こちらに貼りつけ※'!DM16</f>
        <v>0</v>
      </c>
      <c r="DY12" s="94">
        <f>'男子エントリーシート　※こちらに貼りつけ※'!DN16</f>
        <v>0</v>
      </c>
      <c r="DZ12" s="109">
        <f>'男子エントリーシート　※こちらに貼りつけ※'!DO16</f>
        <v>0</v>
      </c>
      <c r="EA12" s="101">
        <f>'男子エントリーシート　※こちらに貼りつけ※'!DP16</f>
        <v>0</v>
      </c>
      <c r="EB12" s="102">
        <f>'男子エントリーシート　※こちらに貼りつけ※'!EA16</f>
        <v>0</v>
      </c>
      <c r="EC12" s="93">
        <f>'男子エントリーシート　※こちらに貼りつけ※'!EB16</f>
        <v>0</v>
      </c>
      <c r="ED12" s="94">
        <f>'男子エントリーシート　※こちらに貼りつけ※'!EC16</f>
        <v>0</v>
      </c>
      <c r="EE12" s="109">
        <f>'男子エントリーシート　※こちらに貼りつけ※'!ED16</f>
        <v>0</v>
      </c>
      <c r="EF12" s="101">
        <f>'男子エントリーシート　※こちらに貼りつけ※'!EE16</f>
        <v>0</v>
      </c>
      <c r="EG12" s="102">
        <f>'男子エントリーシート　※こちらに貼りつけ※'!CW43</f>
        <v>0</v>
      </c>
      <c r="EH12" s="93">
        <f>'男子エントリーシート　※こちらに貼りつけ※'!CX43</f>
        <v>0</v>
      </c>
      <c r="EI12" s="94">
        <f>'男子エントリーシート　※こちらに貼りつけ※'!CY43</f>
        <v>0</v>
      </c>
      <c r="EJ12" s="109">
        <f>'男子エントリーシート　※こちらに貼りつけ※'!CZ43</f>
        <v>0</v>
      </c>
      <c r="EK12" s="101">
        <f>'男子エントリーシート　※こちらに貼りつけ※'!DA43</f>
        <v>0</v>
      </c>
      <c r="EL12" s="102">
        <f>'男子エントリーシート　※こちらに貼りつけ※'!DL43</f>
        <v>0</v>
      </c>
      <c r="EM12" s="93">
        <f>'男子エントリーシート　※こちらに貼りつけ※'!DM43</f>
        <v>0</v>
      </c>
      <c r="EN12" s="94">
        <f>'男子エントリーシート　※こちらに貼りつけ※'!DN43</f>
        <v>0</v>
      </c>
      <c r="EO12" s="109">
        <f>'男子エントリーシート　※こちらに貼りつけ※'!DO43</f>
        <v>0</v>
      </c>
      <c r="EP12" s="101">
        <f>'男子エントリーシート　※こちらに貼りつけ※'!DP43</f>
        <v>0</v>
      </c>
      <c r="EQ12" s="102">
        <f>'男子エントリーシート　※こちらに貼りつけ※'!EA43</f>
        <v>0</v>
      </c>
      <c r="ER12" s="93">
        <f>'男子エントリーシート　※こちらに貼りつけ※'!EB43</f>
        <v>0</v>
      </c>
      <c r="ES12" s="94">
        <f>'男子エントリーシート　※こちらに貼りつけ※'!EC43</f>
        <v>0</v>
      </c>
      <c r="ET12" s="109">
        <f>'男子エントリーシート　※こちらに貼りつけ※'!ED43</f>
        <v>0</v>
      </c>
      <c r="EU12" s="101">
        <f>'男子エントリーシート　※こちらに貼りつけ※'!EE43</f>
        <v>0</v>
      </c>
      <c r="EV12" s="102">
        <f>'男子エントリーシート　※こちらに貼りつけ※'!CW70</f>
        <v>0</v>
      </c>
      <c r="EW12" s="93">
        <f>'男子エントリーシート　※こちらに貼りつけ※'!CX70</f>
        <v>0</v>
      </c>
      <c r="EX12" s="94">
        <f>'男子エントリーシート　※こちらに貼りつけ※'!CY70</f>
        <v>0</v>
      </c>
      <c r="EY12" s="109">
        <f>'男子エントリーシート　※こちらに貼りつけ※'!CZ70</f>
        <v>0</v>
      </c>
      <c r="EZ12" s="101">
        <f>'男子エントリーシート　※こちらに貼りつけ※'!DA70</f>
        <v>0</v>
      </c>
      <c r="FA12" s="102">
        <f>'男子エントリーシート　※こちらに貼りつけ※'!DL70</f>
        <v>0</v>
      </c>
      <c r="FB12" s="93">
        <f>'男子エントリーシート　※こちらに貼りつけ※'!DM70</f>
        <v>0</v>
      </c>
      <c r="FC12" s="94">
        <f>'男子エントリーシート　※こちらに貼りつけ※'!DN70</f>
        <v>0</v>
      </c>
      <c r="FD12" s="109">
        <f>'男子エントリーシート　※こちらに貼りつけ※'!DO70</f>
        <v>0</v>
      </c>
      <c r="FE12" s="101">
        <f>'男子エントリーシート　※こちらに貼りつけ※'!DP70</f>
        <v>0</v>
      </c>
      <c r="FF12" s="102">
        <f>'男子エントリーシート　※こちらに貼りつけ※'!EA70</f>
        <v>0</v>
      </c>
      <c r="FG12" s="93">
        <f>'男子エントリーシート　※こちらに貼りつけ※'!EB70</f>
        <v>0</v>
      </c>
      <c r="FH12" s="94">
        <f>'男子エントリーシート　※こちらに貼りつけ※'!EC70</f>
        <v>0</v>
      </c>
      <c r="FI12" s="109">
        <f>'男子エントリーシート　※こちらに貼りつけ※'!ED70</f>
        <v>0</v>
      </c>
      <c r="FJ12" s="101">
        <f>'男子エントリーシート　※こちらに貼りつけ※'!EE70</f>
        <v>0</v>
      </c>
      <c r="FK12" s="92">
        <f>'男子エントリーシート　※こちらに貼りつけ※'!CW97</f>
        <v>0</v>
      </c>
      <c r="FL12" s="93">
        <f>'男子エントリーシート　※こちらに貼りつけ※'!CX97</f>
        <v>0</v>
      </c>
      <c r="FM12" s="94">
        <f>'男子エントリーシート　※こちらに貼りつけ※'!CY97</f>
        <v>0</v>
      </c>
      <c r="FN12" s="109">
        <f>'男子エントリーシート　※こちらに貼りつけ※'!CZ97</f>
        <v>0</v>
      </c>
      <c r="FO12" s="101">
        <f>'男子エントリーシート　※こちらに貼りつけ※'!DA97</f>
        <v>0</v>
      </c>
      <c r="FQ12" s="19">
        <f t="shared" si="157"/>
        <v>0</v>
      </c>
      <c r="FR12" s="19">
        <f t="shared" si="158"/>
        <v>0</v>
      </c>
      <c r="FS12" s="19">
        <f t="shared" si="159"/>
        <v>0</v>
      </c>
      <c r="FT12" s="19">
        <f t="shared" si="160"/>
        <v>0</v>
      </c>
      <c r="FU12" s="19">
        <f t="shared" si="161"/>
        <v>0</v>
      </c>
      <c r="FV12" s="19">
        <f t="shared" si="162"/>
        <v>0</v>
      </c>
      <c r="FW12" s="19">
        <f t="shared" si="163"/>
        <v>0</v>
      </c>
      <c r="FX12" s="19">
        <f t="shared" si="164"/>
        <v>0</v>
      </c>
      <c r="FY12" s="19">
        <f t="shared" si="165"/>
        <v>0</v>
      </c>
      <c r="FZ12" s="19">
        <f t="shared" si="166"/>
        <v>0</v>
      </c>
      <c r="GA12" s="19">
        <f t="shared" si="167"/>
        <v>0</v>
      </c>
      <c r="GB12" s="19">
        <f t="shared" si="168"/>
        <v>0</v>
      </c>
      <c r="GC12" s="19">
        <f t="shared" si="169"/>
        <v>0</v>
      </c>
      <c r="GD12" s="19">
        <f t="shared" si="170"/>
        <v>0</v>
      </c>
      <c r="GE12" s="19">
        <f t="shared" si="171"/>
        <v>0</v>
      </c>
      <c r="GF12" s="19">
        <f t="shared" si="172"/>
        <v>0</v>
      </c>
      <c r="GG12" s="19">
        <f t="shared" si="173"/>
        <v>0</v>
      </c>
      <c r="GH12" s="19">
        <f t="shared" si="174"/>
        <v>0</v>
      </c>
      <c r="GI12" s="19">
        <f t="shared" si="175"/>
        <v>0</v>
      </c>
      <c r="GJ12" s="19">
        <f t="shared" si="176"/>
        <v>0</v>
      </c>
      <c r="GK12" s="19">
        <f t="shared" si="177"/>
        <v>0</v>
      </c>
      <c r="GL12" s="19">
        <f t="shared" si="178"/>
        <v>0</v>
      </c>
      <c r="GM12" s="19">
        <f t="shared" si="179"/>
        <v>0</v>
      </c>
      <c r="GN12" s="19">
        <f t="shared" si="180"/>
        <v>0</v>
      </c>
      <c r="GO12" s="18">
        <f t="shared" si="181"/>
        <v>0</v>
      </c>
      <c r="GP12" s="18">
        <f t="shared" si="182"/>
        <v>0</v>
      </c>
      <c r="GQ12" s="81">
        <f t="shared" si="183"/>
        <v>0</v>
      </c>
      <c r="GR12" s="82">
        <f t="shared" si="184"/>
        <v>0</v>
      </c>
      <c r="GS12" s="82">
        <f t="shared" si="185"/>
        <v>0</v>
      </c>
      <c r="GT12" s="82">
        <f t="shared" si="186"/>
        <v>0</v>
      </c>
      <c r="GU12" s="82">
        <f t="shared" si="187"/>
        <v>0</v>
      </c>
      <c r="GV12" s="82">
        <f t="shared" si="188"/>
        <v>0</v>
      </c>
      <c r="GW12" s="82">
        <f t="shared" si="190"/>
        <v>0</v>
      </c>
      <c r="GX12" s="82">
        <f t="shared" si="189"/>
        <v>0</v>
      </c>
    </row>
    <row r="13" spans="1:206">
      <c r="A13" s="90">
        <v>9</v>
      </c>
      <c r="B13" s="92">
        <f>'男子エントリーシート　※こちらに貼りつけ※'!I17</f>
        <v>0</v>
      </c>
      <c r="C13" s="93">
        <f>'男子エントリーシート　※こちらに貼りつけ※'!J17</f>
        <v>0</v>
      </c>
      <c r="D13" s="94">
        <f>'男子エントリーシート　※こちらに貼りつけ※'!K17</f>
        <v>0</v>
      </c>
      <c r="E13" s="112">
        <f>'男子エントリーシート　※こちらに貼りつけ※'!L17</f>
        <v>0</v>
      </c>
      <c r="F13" s="101">
        <f>'男子エントリーシート　※こちらに貼りつけ※'!M17</f>
        <v>0</v>
      </c>
      <c r="G13" s="102">
        <f>'男子エントリーシート　※こちらに貼りつけ※'!X17</f>
        <v>0</v>
      </c>
      <c r="H13" s="93">
        <f>'男子エントリーシート　※こちらに貼りつけ※'!Y17</f>
        <v>0</v>
      </c>
      <c r="I13" s="94">
        <f>'男子エントリーシート　※こちらに貼りつけ※'!Z17</f>
        <v>0</v>
      </c>
      <c r="J13" s="109">
        <f>'男子エントリーシート　※こちらに貼りつけ※'!AA17</f>
        <v>0</v>
      </c>
      <c r="K13" s="106">
        <f>'男子エントリーシート　※こちらに貼りつけ※'!AB17</f>
        <v>0</v>
      </c>
      <c r="L13" s="92">
        <f>'男子エントリーシート　※こちらに貼りつけ※'!AM17</f>
        <v>0</v>
      </c>
      <c r="M13" s="93">
        <f>'男子エントリーシート　※こちらに貼りつけ※'!AN17</f>
        <v>0</v>
      </c>
      <c r="N13" s="94">
        <f>'男子エントリーシート　※こちらに貼りつけ※'!AO17</f>
        <v>0</v>
      </c>
      <c r="O13" s="109">
        <f>'男子エントリーシート　※こちらに貼りつけ※'!AP17</f>
        <v>0</v>
      </c>
      <c r="P13" s="101">
        <f>'男子エントリーシート　※こちらに貼りつけ※'!AQ17</f>
        <v>0</v>
      </c>
      <c r="Q13" s="102">
        <f>'男子エントリーシート　※こちらに貼りつけ※'!I44</f>
        <v>0</v>
      </c>
      <c r="R13" s="93">
        <f>'男子エントリーシート　※こちらに貼りつけ※'!J44</f>
        <v>0</v>
      </c>
      <c r="S13" s="94">
        <f>'男子エントリーシート　※こちらに貼りつけ※'!K44</f>
        <v>0</v>
      </c>
      <c r="T13" s="109">
        <f>'男子エントリーシート　※こちらに貼りつけ※'!L44</f>
        <v>0</v>
      </c>
      <c r="U13" s="101">
        <f>'男子エントリーシート　※こちらに貼りつけ※'!M44</f>
        <v>0</v>
      </c>
      <c r="V13" s="92">
        <f>'男子エントリーシート　※こちらに貼りつけ※'!X44</f>
        <v>0</v>
      </c>
      <c r="W13" s="93">
        <f>'男子エントリーシート　※こちらに貼りつけ※'!Y44</f>
        <v>0</v>
      </c>
      <c r="X13" s="94">
        <f>'男子エントリーシート　※こちらに貼りつけ※'!Z44</f>
        <v>0</v>
      </c>
      <c r="Y13" s="109">
        <f>'男子エントリーシート　※こちらに貼りつけ※'!AA44</f>
        <v>0</v>
      </c>
      <c r="Z13" s="101">
        <f>'男子エントリーシート　※こちらに貼りつけ※'!AB44</f>
        <v>0</v>
      </c>
      <c r="AA13" s="102">
        <f>'男子エントリーシート　※こちらに貼りつけ※'!AM44</f>
        <v>0</v>
      </c>
      <c r="AB13" s="93">
        <f>'男子エントリーシート　※こちらに貼りつけ※'!AN44</f>
        <v>0</v>
      </c>
      <c r="AC13" s="94">
        <f>'男子エントリーシート　※こちらに貼りつけ※'!AO44</f>
        <v>0</v>
      </c>
      <c r="AD13" s="109">
        <f>'男子エントリーシート　※こちらに貼りつけ※'!AP44</f>
        <v>0</v>
      </c>
      <c r="AE13" s="106">
        <f>'男子エントリーシート　※こちらに貼りつけ※'!AQ44</f>
        <v>0</v>
      </c>
      <c r="AF13" s="92">
        <f>'男子エントリーシート　※こちらに貼りつけ※'!I71</f>
        <v>0</v>
      </c>
      <c r="AG13" s="93">
        <f>'男子エントリーシート　※こちらに貼りつけ※'!J71</f>
        <v>0</v>
      </c>
      <c r="AH13" s="94">
        <f>'男子エントリーシート　※こちらに貼りつけ※'!K71</f>
        <v>0</v>
      </c>
      <c r="AI13" s="109">
        <f>'男子エントリーシート　※こちらに貼りつけ※'!L71</f>
        <v>0</v>
      </c>
      <c r="AJ13" s="101">
        <f>'男子エントリーシート　※こちらに貼りつけ※'!M71</f>
        <v>0</v>
      </c>
      <c r="AK13" s="102">
        <f>'男子エントリーシート　※こちらに貼りつけ※'!X71</f>
        <v>0</v>
      </c>
      <c r="AL13" s="93">
        <f>'男子エントリーシート　※こちらに貼りつけ※'!Y71</f>
        <v>0</v>
      </c>
      <c r="AM13" s="94">
        <f>'男子エントリーシート　※こちらに貼りつけ※'!Z71</f>
        <v>0</v>
      </c>
      <c r="AN13" s="109">
        <f>'男子エントリーシート　※こちらに貼りつけ※'!AA71</f>
        <v>0</v>
      </c>
      <c r="AO13" s="101">
        <f>'男子エントリーシート　※こちらに貼りつけ※'!AB71</f>
        <v>0</v>
      </c>
      <c r="AP13" s="92">
        <f>'男子エントリーシート　※こちらに貼りつけ※'!AM71</f>
        <v>0</v>
      </c>
      <c r="AQ13" s="93">
        <f>'男子エントリーシート　※こちらに貼りつけ※'!AN71</f>
        <v>0</v>
      </c>
      <c r="AR13" s="94">
        <f>'男子エントリーシート　※こちらに貼りつけ※'!AO71</f>
        <v>0</v>
      </c>
      <c r="AS13" s="109">
        <f>'男子エントリーシート　※こちらに貼りつけ※'!AP71</f>
        <v>0</v>
      </c>
      <c r="AT13" s="101">
        <f>'男子エントリーシート　※こちらに貼りつけ※'!AQ71</f>
        <v>0</v>
      </c>
      <c r="AU13" s="102">
        <f>'男子エントリーシート　※こちらに貼りつけ※'!I98</f>
        <v>0</v>
      </c>
      <c r="AV13" s="93">
        <f>'男子エントリーシート　※こちらに貼りつけ※'!J98</f>
        <v>0</v>
      </c>
      <c r="AW13" s="94">
        <f>'男子エントリーシート　※こちらに貼りつけ※'!K98</f>
        <v>0</v>
      </c>
      <c r="AX13" s="109">
        <f>'男子エントリーシート　※こちらに貼りつけ※'!L98</f>
        <v>0</v>
      </c>
      <c r="AY13" s="106">
        <f>'男子エントリーシート　※こちらに貼りつけ※'!M98</f>
        <v>0</v>
      </c>
      <c r="AZ13" s="92">
        <f>'男子エントリーシート　※こちらに貼りつけ※'!X98</f>
        <v>0</v>
      </c>
      <c r="BA13" s="93">
        <f>'男子エントリーシート　※こちらに貼りつけ※'!Y98</f>
        <v>0</v>
      </c>
      <c r="BB13" s="94">
        <f>'男子エントリーシート　※こちらに貼りつけ※'!Z98</f>
        <v>0</v>
      </c>
      <c r="BC13" s="109">
        <f>'男子エントリーシート　※こちらに貼りつけ※'!AA98</f>
        <v>0</v>
      </c>
      <c r="BD13" s="101">
        <f>'男子エントリーシート　※こちらに貼りつけ※'!AB98</f>
        <v>0</v>
      </c>
      <c r="BE13" s="102">
        <f>'男子エントリーシート　※こちらに貼りつけ※'!AM98</f>
        <v>0</v>
      </c>
      <c r="BF13" s="93">
        <f>'男子エントリーシート　※こちらに貼りつけ※'!AN98</f>
        <v>0</v>
      </c>
      <c r="BG13" s="94">
        <f>'男子エントリーシート　※こちらに貼りつけ※'!AO98</f>
        <v>0</v>
      </c>
      <c r="BH13" s="109">
        <f>'男子エントリーシート　※こちらに貼りつけ※'!AP98</f>
        <v>0</v>
      </c>
      <c r="BI13" s="101">
        <f>'男子エントリーシート　※こちらに貼りつけ※'!AQ98</f>
        <v>0</v>
      </c>
      <c r="BJ13" s="92">
        <f>'男子エントリーシート　※こちらに貼りつけ※'!BC17</f>
        <v>0</v>
      </c>
      <c r="BK13" s="93">
        <f>'男子エントリーシート　※こちらに貼りつけ※'!BD17</f>
        <v>0</v>
      </c>
      <c r="BL13" s="94">
        <f>'男子エントリーシート　※こちらに貼りつけ※'!BE17</f>
        <v>0</v>
      </c>
      <c r="BM13" s="109">
        <f>'男子エントリーシート　※こちらに貼りつけ※'!BF17</f>
        <v>0</v>
      </c>
      <c r="BN13" s="101">
        <f>'男子エントリーシート　※こちらに貼りつけ※'!BG17</f>
        <v>0</v>
      </c>
      <c r="BO13" s="102">
        <f>'男子エントリーシート　※こちらに貼りつけ※'!BR17</f>
        <v>0</v>
      </c>
      <c r="BP13" s="93">
        <f>'男子エントリーシート　※こちらに貼りつけ※'!BS17</f>
        <v>0</v>
      </c>
      <c r="BQ13" s="94">
        <f>'男子エントリーシート　※こちらに貼りつけ※'!BT17</f>
        <v>0</v>
      </c>
      <c r="BR13" s="109">
        <f>'男子エントリーシート　※こちらに貼りつけ※'!BU17</f>
        <v>0</v>
      </c>
      <c r="BS13" s="106">
        <f>'男子エントリーシート　※こちらに貼りつけ※'!BV17</f>
        <v>0</v>
      </c>
      <c r="BT13" s="92">
        <f>'男子エントリーシート　※こちらに貼りつけ※'!CG17</f>
        <v>0</v>
      </c>
      <c r="BU13" s="93">
        <f>'男子エントリーシート　※こちらに貼りつけ※'!CH17</f>
        <v>0</v>
      </c>
      <c r="BV13" s="94">
        <f>'男子エントリーシート　※こちらに貼りつけ※'!CI17</f>
        <v>0</v>
      </c>
      <c r="BW13" s="109">
        <f>'男子エントリーシート　※こちらに貼りつけ※'!CJ17</f>
        <v>0</v>
      </c>
      <c r="BX13" s="101">
        <f>'男子エントリーシート　※こちらに貼りつけ※'!CK17</f>
        <v>0</v>
      </c>
      <c r="BY13" s="102">
        <f>'男子エントリーシート　※こちらに貼りつけ※'!BC44</f>
        <v>0</v>
      </c>
      <c r="BZ13" s="93">
        <f>'男子エントリーシート　※こちらに貼りつけ※'!BD44</f>
        <v>0</v>
      </c>
      <c r="CA13" s="94">
        <f>'男子エントリーシート　※こちらに貼りつけ※'!BE44</f>
        <v>0</v>
      </c>
      <c r="CB13" s="109">
        <f>'男子エントリーシート　※こちらに貼りつけ※'!BF44</f>
        <v>0</v>
      </c>
      <c r="CC13" s="101">
        <f>'男子エントリーシート　※こちらに貼りつけ※'!BG44</f>
        <v>0</v>
      </c>
      <c r="CD13" s="92">
        <f>'男子エントリーシート　※こちらに貼りつけ※'!BR44</f>
        <v>0</v>
      </c>
      <c r="CE13" s="93">
        <f>'男子エントリーシート　※こちらに貼りつけ※'!BS44</f>
        <v>0</v>
      </c>
      <c r="CF13" s="94">
        <f>'男子エントリーシート　※こちらに貼りつけ※'!BT44</f>
        <v>0</v>
      </c>
      <c r="CG13" s="109">
        <f>'男子エントリーシート　※こちらに貼りつけ※'!BU44</f>
        <v>0</v>
      </c>
      <c r="CH13" s="101">
        <f>'男子エントリーシート　※こちらに貼りつけ※'!BV44</f>
        <v>0</v>
      </c>
      <c r="CI13" s="102">
        <f>'男子エントリーシート　※こちらに貼りつけ※'!CG44</f>
        <v>0</v>
      </c>
      <c r="CJ13" s="93">
        <f>'男子エントリーシート　※こちらに貼りつけ※'!CH44</f>
        <v>0</v>
      </c>
      <c r="CK13" s="94">
        <f>'男子エントリーシート　※こちらに貼りつけ※'!CI44</f>
        <v>0</v>
      </c>
      <c r="CL13" s="109">
        <f>'男子エントリーシート　※こちらに貼りつけ※'!CJ44</f>
        <v>0</v>
      </c>
      <c r="CM13" s="106">
        <f>'男子エントリーシート　※こちらに貼りつけ※'!CK44</f>
        <v>0</v>
      </c>
      <c r="CN13" s="92">
        <f>'男子エントリーシート　※こちらに貼りつけ※'!BC71</f>
        <v>0</v>
      </c>
      <c r="CO13" s="93">
        <f>'男子エントリーシート　※こちらに貼りつけ※'!BD71</f>
        <v>0</v>
      </c>
      <c r="CP13" s="94">
        <f>'男子エントリーシート　※こちらに貼りつけ※'!BE71</f>
        <v>0</v>
      </c>
      <c r="CQ13" s="109">
        <f>'男子エントリーシート　※こちらに貼りつけ※'!BF71</f>
        <v>0</v>
      </c>
      <c r="CR13" s="101">
        <f>'男子エントリーシート　※こちらに貼りつけ※'!BG71</f>
        <v>0</v>
      </c>
      <c r="CS13" s="102">
        <f>'男子エントリーシート　※こちらに貼りつけ※'!BR71</f>
        <v>0</v>
      </c>
      <c r="CT13" s="93">
        <f>'男子エントリーシート　※こちらに貼りつけ※'!BS71</f>
        <v>0</v>
      </c>
      <c r="CU13" s="94">
        <f>'男子エントリーシート　※こちらに貼りつけ※'!BT71</f>
        <v>0</v>
      </c>
      <c r="CV13" s="109">
        <f>'男子エントリーシート　※こちらに貼りつけ※'!BU71</f>
        <v>0</v>
      </c>
      <c r="CW13" s="101">
        <f>'男子エントリーシート　※こちらに貼りつけ※'!BV71</f>
        <v>0</v>
      </c>
      <c r="CX13" s="92">
        <f>'男子エントリーシート　※こちらに貼りつけ※'!CG71</f>
        <v>0</v>
      </c>
      <c r="CY13" s="93">
        <f>'男子エントリーシート　※こちらに貼りつけ※'!CH71</f>
        <v>0</v>
      </c>
      <c r="CZ13" s="94">
        <f>'男子エントリーシート　※こちらに貼りつけ※'!CI71</f>
        <v>0</v>
      </c>
      <c r="DA13" s="109">
        <f>'男子エントリーシート　※こちらに貼りつけ※'!CJ71</f>
        <v>0</v>
      </c>
      <c r="DB13" s="101">
        <f>'男子エントリーシート　※こちらに貼りつけ※'!CK71</f>
        <v>0</v>
      </c>
      <c r="DC13" s="102">
        <f>'男子エントリーシート　※こちらに貼りつけ※'!BC98</f>
        <v>0</v>
      </c>
      <c r="DD13" s="93">
        <f>'男子エントリーシート　※こちらに貼りつけ※'!BD98</f>
        <v>0</v>
      </c>
      <c r="DE13" s="94">
        <f>'男子エントリーシート　※こちらに貼りつけ※'!BE98</f>
        <v>0</v>
      </c>
      <c r="DF13" s="109">
        <f>'男子エントリーシート　※こちらに貼りつけ※'!BF98</f>
        <v>0</v>
      </c>
      <c r="DG13" s="106">
        <f>'男子エントリーシート　※こちらに貼りつけ※'!BG98</f>
        <v>0</v>
      </c>
      <c r="DH13" s="92">
        <f>'男子エントリーシート　※こちらに貼りつけ※'!BR98</f>
        <v>0</v>
      </c>
      <c r="DI13" s="93">
        <f>'男子エントリーシート　※こちらに貼りつけ※'!BS98</f>
        <v>0</v>
      </c>
      <c r="DJ13" s="94">
        <f>'男子エントリーシート　※こちらに貼りつけ※'!BT98</f>
        <v>0</v>
      </c>
      <c r="DK13" s="109">
        <f>'男子エントリーシート　※こちらに貼りつけ※'!BU98</f>
        <v>0</v>
      </c>
      <c r="DL13" s="101">
        <f>'男子エントリーシート　※こちらに貼りつけ※'!BV98</f>
        <v>0</v>
      </c>
      <c r="DM13" s="102">
        <f>'男子エントリーシート　※こちらに貼りつけ※'!CG98</f>
        <v>0</v>
      </c>
      <c r="DN13" s="93">
        <f>'男子エントリーシート　※こちらに貼りつけ※'!CH98</f>
        <v>0</v>
      </c>
      <c r="DO13" s="94">
        <f>'男子エントリーシート　※こちらに貼りつけ※'!CI98</f>
        <v>0</v>
      </c>
      <c r="DP13" s="109">
        <f>'男子エントリーシート　※こちらに貼りつけ※'!CJ98</f>
        <v>0</v>
      </c>
      <c r="DQ13" s="101">
        <f>'男子エントリーシート　※こちらに貼りつけ※'!CK98</f>
        <v>0</v>
      </c>
      <c r="DR13" s="102">
        <f>'男子エントリーシート　※こちらに貼りつけ※'!CW17</f>
        <v>0</v>
      </c>
      <c r="DS13" s="93">
        <f>'男子エントリーシート　※こちらに貼りつけ※'!CX17</f>
        <v>0</v>
      </c>
      <c r="DT13" s="94">
        <f>'男子エントリーシート　※こちらに貼りつけ※'!CY17</f>
        <v>0</v>
      </c>
      <c r="DU13" s="109">
        <f>'男子エントリーシート　※こちらに貼りつけ※'!CZ17</f>
        <v>0</v>
      </c>
      <c r="DV13" s="101">
        <f>'男子エントリーシート　※こちらに貼りつけ※'!DA17</f>
        <v>0</v>
      </c>
      <c r="DW13" s="102">
        <f>'男子エントリーシート　※こちらに貼りつけ※'!DL17</f>
        <v>0</v>
      </c>
      <c r="DX13" s="93">
        <f>'男子エントリーシート　※こちらに貼りつけ※'!DM17</f>
        <v>0</v>
      </c>
      <c r="DY13" s="94">
        <f>'男子エントリーシート　※こちらに貼りつけ※'!DN17</f>
        <v>0</v>
      </c>
      <c r="DZ13" s="109">
        <f>'男子エントリーシート　※こちらに貼りつけ※'!DO17</f>
        <v>0</v>
      </c>
      <c r="EA13" s="101">
        <f>'男子エントリーシート　※こちらに貼りつけ※'!DP17</f>
        <v>0</v>
      </c>
      <c r="EB13" s="102">
        <f>'男子エントリーシート　※こちらに貼りつけ※'!EA17</f>
        <v>0</v>
      </c>
      <c r="EC13" s="93">
        <f>'男子エントリーシート　※こちらに貼りつけ※'!EB17</f>
        <v>0</v>
      </c>
      <c r="ED13" s="94">
        <f>'男子エントリーシート　※こちらに貼りつけ※'!EC17</f>
        <v>0</v>
      </c>
      <c r="EE13" s="109">
        <f>'男子エントリーシート　※こちらに貼りつけ※'!ED17</f>
        <v>0</v>
      </c>
      <c r="EF13" s="101">
        <f>'男子エントリーシート　※こちらに貼りつけ※'!EE17</f>
        <v>0</v>
      </c>
      <c r="EG13" s="102">
        <f>'男子エントリーシート　※こちらに貼りつけ※'!CW44</f>
        <v>0</v>
      </c>
      <c r="EH13" s="93">
        <f>'男子エントリーシート　※こちらに貼りつけ※'!CX44</f>
        <v>0</v>
      </c>
      <c r="EI13" s="94">
        <f>'男子エントリーシート　※こちらに貼りつけ※'!CY44</f>
        <v>0</v>
      </c>
      <c r="EJ13" s="109">
        <f>'男子エントリーシート　※こちらに貼りつけ※'!CZ44</f>
        <v>0</v>
      </c>
      <c r="EK13" s="101">
        <f>'男子エントリーシート　※こちらに貼りつけ※'!DA44</f>
        <v>0</v>
      </c>
      <c r="EL13" s="102">
        <f>'男子エントリーシート　※こちらに貼りつけ※'!DL44</f>
        <v>0</v>
      </c>
      <c r="EM13" s="93">
        <f>'男子エントリーシート　※こちらに貼りつけ※'!DM44</f>
        <v>0</v>
      </c>
      <c r="EN13" s="94">
        <f>'男子エントリーシート　※こちらに貼りつけ※'!DN44</f>
        <v>0</v>
      </c>
      <c r="EO13" s="109">
        <f>'男子エントリーシート　※こちらに貼りつけ※'!DO44</f>
        <v>0</v>
      </c>
      <c r="EP13" s="101">
        <f>'男子エントリーシート　※こちらに貼りつけ※'!DP44</f>
        <v>0</v>
      </c>
      <c r="EQ13" s="102">
        <f>'男子エントリーシート　※こちらに貼りつけ※'!EA44</f>
        <v>0</v>
      </c>
      <c r="ER13" s="93">
        <f>'男子エントリーシート　※こちらに貼りつけ※'!EB44</f>
        <v>0</v>
      </c>
      <c r="ES13" s="94">
        <f>'男子エントリーシート　※こちらに貼りつけ※'!EC44</f>
        <v>0</v>
      </c>
      <c r="ET13" s="109">
        <f>'男子エントリーシート　※こちらに貼りつけ※'!ED44</f>
        <v>0</v>
      </c>
      <c r="EU13" s="101">
        <f>'男子エントリーシート　※こちらに貼りつけ※'!EE44</f>
        <v>0</v>
      </c>
      <c r="EV13" s="102">
        <f>'男子エントリーシート　※こちらに貼りつけ※'!CW71</f>
        <v>0</v>
      </c>
      <c r="EW13" s="93">
        <f>'男子エントリーシート　※こちらに貼りつけ※'!CX71</f>
        <v>0</v>
      </c>
      <c r="EX13" s="94">
        <f>'男子エントリーシート　※こちらに貼りつけ※'!CY71</f>
        <v>0</v>
      </c>
      <c r="EY13" s="109">
        <f>'男子エントリーシート　※こちらに貼りつけ※'!CZ71</f>
        <v>0</v>
      </c>
      <c r="EZ13" s="101">
        <f>'男子エントリーシート　※こちらに貼りつけ※'!DA71</f>
        <v>0</v>
      </c>
      <c r="FA13" s="102">
        <f>'男子エントリーシート　※こちらに貼りつけ※'!DL71</f>
        <v>0</v>
      </c>
      <c r="FB13" s="93">
        <f>'男子エントリーシート　※こちらに貼りつけ※'!DM71</f>
        <v>0</v>
      </c>
      <c r="FC13" s="94">
        <f>'男子エントリーシート　※こちらに貼りつけ※'!DN71</f>
        <v>0</v>
      </c>
      <c r="FD13" s="109">
        <f>'男子エントリーシート　※こちらに貼りつけ※'!DO71</f>
        <v>0</v>
      </c>
      <c r="FE13" s="101">
        <f>'男子エントリーシート　※こちらに貼りつけ※'!DP71</f>
        <v>0</v>
      </c>
      <c r="FF13" s="102">
        <f>'男子エントリーシート　※こちらに貼りつけ※'!EA71</f>
        <v>0</v>
      </c>
      <c r="FG13" s="93">
        <f>'男子エントリーシート　※こちらに貼りつけ※'!EB71</f>
        <v>0</v>
      </c>
      <c r="FH13" s="94">
        <f>'男子エントリーシート　※こちらに貼りつけ※'!EC71</f>
        <v>0</v>
      </c>
      <c r="FI13" s="109">
        <f>'男子エントリーシート　※こちらに貼りつけ※'!ED71</f>
        <v>0</v>
      </c>
      <c r="FJ13" s="101">
        <f>'男子エントリーシート　※こちらに貼りつけ※'!EE71</f>
        <v>0</v>
      </c>
      <c r="FK13" s="92">
        <f>'男子エントリーシート　※こちらに貼りつけ※'!CW98</f>
        <v>0</v>
      </c>
      <c r="FL13" s="93">
        <f>'男子エントリーシート　※こちらに貼りつけ※'!CX98</f>
        <v>0</v>
      </c>
      <c r="FM13" s="94">
        <f>'男子エントリーシート　※こちらに貼りつけ※'!CY98</f>
        <v>0</v>
      </c>
      <c r="FN13" s="109">
        <f>'男子エントリーシート　※こちらに貼りつけ※'!CZ98</f>
        <v>0</v>
      </c>
      <c r="FO13" s="101">
        <f>'男子エントリーシート　※こちらに貼りつけ※'!DA98</f>
        <v>0</v>
      </c>
      <c r="FQ13" s="19">
        <f t="shared" si="157"/>
        <v>0</v>
      </c>
      <c r="FR13" s="19">
        <f t="shared" si="158"/>
        <v>0</v>
      </c>
      <c r="FS13" s="19">
        <f t="shared" si="159"/>
        <v>0</v>
      </c>
      <c r="FT13" s="19">
        <f t="shared" si="160"/>
        <v>0</v>
      </c>
      <c r="FU13" s="19">
        <f t="shared" si="161"/>
        <v>0</v>
      </c>
      <c r="FV13" s="19">
        <f t="shared" si="162"/>
        <v>0</v>
      </c>
      <c r="FW13" s="19">
        <f t="shared" si="163"/>
        <v>0</v>
      </c>
      <c r="FX13" s="19">
        <f t="shared" si="164"/>
        <v>0</v>
      </c>
      <c r="FY13" s="19">
        <f t="shared" si="165"/>
        <v>0</v>
      </c>
      <c r="FZ13" s="19">
        <f t="shared" si="166"/>
        <v>0</v>
      </c>
      <c r="GA13" s="19">
        <f t="shared" si="167"/>
        <v>0</v>
      </c>
      <c r="GB13" s="19">
        <f t="shared" si="168"/>
        <v>0</v>
      </c>
      <c r="GC13" s="19">
        <f t="shared" si="169"/>
        <v>0</v>
      </c>
      <c r="GD13" s="19">
        <f t="shared" si="170"/>
        <v>0</v>
      </c>
      <c r="GE13" s="19">
        <f t="shared" si="171"/>
        <v>0</v>
      </c>
      <c r="GF13" s="19">
        <f t="shared" si="172"/>
        <v>0</v>
      </c>
      <c r="GG13" s="19">
        <f t="shared" si="173"/>
        <v>0</v>
      </c>
      <c r="GH13" s="19">
        <f t="shared" si="174"/>
        <v>0</v>
      </c>
      <c r="GI13" s="19">
        <f t="shared" si="175"/>
        <v>0</v>
      </c>
      <c r="GJ13" s="19">
        <f t="shared" si="176"/>
        <v>0</v>
      </c>
      <c r="GK13" s="19">
        <f t="shared" si="177"/>
        <v>0</v>
      </c>
      <c r="GL13" s="19">
        <f t="shared" si="178"/>
        <v>0</v>
      </c>
      <c r="GM13" s="19">
        <f t="shared" si="179"/>
        <v>0</v>
      </c>
      <c r="GN13" s="19">
        <f t="shared" si="180"/>
        <v>0</v>
      </c>
      <c r="GO13" s="18">
        <f t="shared" si="181"/>
        <v>0</v>
      </c>
      <c r="GP13" s="18">
        <f t="shared" si="182"/>
        <v>0</v>
      </c>
      <c r="GQ13" s="81">
        <f t="shared" si="183"/>
        <v>0</v>
      </c>
      <c r="GR13" s="82">
        <f t="shared" si="184"/>
        <v>0</v>
      </c>
      <c r="GS13" s="82">
        <f t="shared" si="185"/>
        <v>0</v>
      </c>
      <c r="GT13" s="82">
        <f t="shared" si="186"/>
        <v>0</v>
      </c>
      <c r="GU13" s="82">
        <f t="shared" si="187"/>
        <v>0</v>
      </c>
      <c r="GV13" s="82">
        <f t="shared" si="188"/>
        <v>0</v>
      </c>
      <c r="GW13" s="82">
        <f t="shared" si="190"/>
        <v>0</v>
      </c>
      <c r="GX13" s="82">
        <f t="shared" si="189"/>
        <v>0</v>
      </c>
    </row>
    <row r="14" spans="1:206">
      <c r="A14" s="90">
        <v>10</v>
      </c>
      <c r="B14" s="92">
        <f>'男子エントリーシート　※こちらに貼りつけ※'!I18</f>
        <v>0</v>
      </c>
      <c r="C14" s="93">
        <f>'男子エントリーシート　※こちらに貼りつけ※'!J18</f>
        <v>0</v>
      </c>
      <c r="D14" s="94">
        <f>'男子エントリーシート　※こちらに貼りつけ※'!K18</f>
        <v>0</v>
      </c>
      <c r="E14" s="112">
        <f>'男子エントリーシート　※こちらに貼りつけ※'!L18</f>
        <v>0</v>
      </c>
      <c r="F14" s="101">
        <f>'男子エントリーシート　※こちらに貼りつけ※'!M18</f>
        <v>0</v>
      </c>
      <c r="G14" s="102">
        <f>'男子エントリーシート　※こちらに貼りつけ※'!X18</f>
        <v>0</v>
      </c>
      <c r="H14" s="93">
        <f>'男子エントリーシート　※こちらに貼りつけ※'!Y18</f>
        <v>0</v>
      </c>
      <c r="I14" s="94">
        <f>'男子エントリーシート　※こちらに貼りつけ※'!Z18</f>
        <v>0</v>
      </c>
      <c r="J14" s="109">
        <f>'男子エントリーシート　※こちらに貼りつけ※'!AA18</f>
        <v>0</v>
      </c>
      <c r="K14" s="106">
        <f>'男子エントリーシート　※こちらに貼りつけ※'!AB18</f>
        <v>0</v>
      </c>
      <c r="L14" s="92">
        <f>'男子エントリーシート　※こちらに貼りつけ※'!AM18</f>
        <v>0</v>
      </c>
      <c r="M14" s="93">
        <f>'男子エントリーシート　※こちらに貼りつけ※'!AN18</f>
        <v>0</v>
      </c>
      <c r="N14" s="94">
        <f>'男子エントリーシート　※こちらに貼りつけ※'!AO18</f>
        <v>0</v>
      </c>
      <c r="O14" s="109">
        <f>'男子エントリーシート　※こちらに貼りつけ※'!AP18</f>
        <v>0</v>
      </c>
      <c r="P14" s="101">
        <f>'男子エントリーシート　※こちらに貼りつけ※'!AQ18</f>
        <v>0</v>
      </c>
      <c r="Q14" s="102">
        <f>'男子エントリーシート　※こちらに貼りつけ※'!I45</f>
        <v>0</v>
      </c>
      <c r="R14" s="93">
        <f>'男子エントリーシート　※こちらに貼りつけ※'!J45</f>
        <v>0</v>
      </c>
      <c r="S14" s="94">
        <f>'男子エントリーシート　※こちらに貼りつけ※'!K45</f>
        <v>0</v>
      </c>
      <c r="T14" s="109">
        <f>'男子エントリーシート　※こちらに貼りつけ※'!L45</f>
        <v>0</v>
      </c>
      <c r="U14" s="101">
        <f>'男子エントリーシート　※こちらに貼りつけ※'!M45</f>
        <v>0</v>
      </c>
      <c r="V14" s="92">
        <f>'男子エントリーシート　※こちらに貼りつけ※'!X45</f>
        <v>0</v>
      </c>
      <c r="W14" s="93">
        <f>'男子エントリーシート　※こちらに貼りつけ※'!Y45</f>
        <v>0</v>
      </c>
      <c r="X14" s="94">
        <f>'男子エントリーシート　※こちらに貼りつけ※'!Z45</f>
        <v>0</v>
      </c>
      <c r="Y14" s="109">
        <f>'男子エントリーシート　※こちらに貼りつけ※'!AA45</f>
        <v>0</v>
      </c>
      <c r="Z14" s="101">
        <f>'男子エントリーシート　※こちらに貼りつけ※'!AB45</f>
        <v>0</v>
      </c>
      <c r="AA14" s="102">
        <f>'男子エントリーシート　※こちらに貼りつけ※'!AM45</f>
        <v>0</v>
      </c>
      <c r="AB14" s="93">
        <f>'男子エントリーシート　※こちらに貼りつけ※'!AN45</f>
        <v>0</v>
      </c>
      <c r="AC14" s="94">
        <f>'男子エントリーシート　※こちらに貼りつけ※'!AO45</f>
        <v>0</v>
      </c>
      <c r="AD14" s="109">
        <f>'男子エントリーシート　※こちらに貼りつけ※'!AP45</f>
        <v>0</v>
      </c>
      <c r="AE14" s="106">
        <f>'男子エントリーシート　※こちらに貼りつけ※'!AQ45</f>
        <v>0</v>
      </c>
      <c r="AF14" s="92">
        <f>'男子エントリーシート　※こちらに貼りつけ※'!I72</f>
        <v>0</v>
      </c>
      <c r="AG14" s="93">
        <f>'男子エントリーシート　※こちらに貼りつけ※'!J72</f>
        <v>0</v>
      </c>
      <c r="AH14" s="94">
        <f>'男子エントリーシート　※こちらに貼りつけ※'!K72</f>
        <v>0</v>
      </c>
      <c r="AI14" s="109">
        <f>'男子エントリーシート　※こちらに貼りつけ※'!L72</f>
        <v>0</v>
      </c>
      <c r="AJ14" s="101">
        <f>'男子エントリーシート　※こちらに貼りつけ※'!M72</f>
        <v>0</v>
      </c>
      <c r="AK14" s="102">
        <f>'男子エントリーシート　※こちらに貼りつけ※'!X72</f>
        <v>0</v>
      </c>
      <c r="AL14" s="93">
        <f>'男子エントリーシート　※こちらに貼りつけ※'!Y72</f>
        <v>0</v>
      </c>
      <c r="AM14" s="94">
        <f>'男子エントリーシート　※こちらに貼りつけ※'!Z72</f>
        <v>0</v>
      </c>
      <c r="AN14" s="109">
        <f>'男子エントリーシート　※こちらに貼りつけ※'!AA72</f>
        <v>0</v>
      </c>
      <c r="AO14" s="101">
        <f>'男子エントリーシート　※こちらに貼りつけ※'!AB72</f>
        <v>0</v>
      </c>
      <c r="AP14" s="92">
        <f>'男子エントリーシート　※こちらに貼りつけ※'!AM72</f>
        <v>0</v>
      </c>
      <c r="AQ14" s="93">
        <f>'男子エントリーシート　※こちらに貼りつけ※'!AN72</f>
        <v>0</v>
      </c>
      <c r="AR14" s="94">
        <f>'男子エントリーシート　※こちらに貼りつけ※'!AO72</f>
        <v>0</v>
      </c>
      <c r="AS14" s="109">
        <f>'男子エントリーシート　※こちらに貼りつけ※'!AP72</f>
        <v>0</v>
      </c>
      <c r="AT14" s="101">
        <f>'男子エントリーシート　※こちらに貼りつけ※'!AQ72</f>
        <v>0</v>
      </c>
      <c r="AU14" s="102">
        <f>'男子エントリーシート　※こちらに貼りつけ※'!I99</f>
        <v>0</v>
      </c>
      <c r="AV14" s="93">
        <f>'男子エントリーシート　※こちらに貼りつけ※'!J99</f>
        <v>0</v>
      </c>
      <c r="AW14" s="94">
        <f>'男子エントリーシート　※こちらに貼りつけ※'!K99</f>
        <v>0</v>
      </c>
      <c r="AX14" s="109">
        <f>'男子エントリーシート　※こちらに貼りつけ※'!L99</f>
        <v>0</v>
      </c>
      <c r="AY14" s="106">
        <f>'男子エントリーシート　※こちらに貼りつけ※'!M99</f>
        <v>0</v>
      </c>
      <c r="AZ14" s="92">
        <f>'男子エントリーシート　※こちらに貼りつけ※'!X99</f>
        <v>0</v>
      </c>
      <c r="BA14" s="93">
        <f>'男子エントリーシート　※こちらに貼りつけ※'!Y99</f>
        <v>0</v>
      </c>
      <c r="BB14" s="94">
        <f>'男子エントリーシート　※こちらに貼りつけ※'!Z99</f>
        <v>0</v>
      </c>
      <c r="BC14" s="109">
        <f>'男子エントリーシート　※こちらに貼りつけ※'!AA99</f>
        <v>0</v>
      </c>
      <c r="BD14" s="101">
        <f>'男子エントリーシート　※こちらに貼りつけ※'!AB99</f>
        <v>0</v>
      </c>
      <c r="BE14" s="102">
        <f>'男子エントリーシート　※こちらに貼りつけ※'!AM99</f>
        <v>0</v>
      </c>
      <c r="BF14" s="93">
        <f>'男子エントリーシート　※こちらに貼りつけ※'!AN99</f>
        <v>0</v>
      </c>
      <c r="BG14" s="94">
        <f>'男子エントリーシート　※こちらに貼りつけ※'!AO99</f>
        <v>0</v>
      </c>
      <c r="BH14" s="109">
        <f>'男子エントリーシート　※こちらに貼りつけ※'!AP99</f>
        <v>0</v>
      </c>
      <c r="BI14" s="101">
        <f>'男子エントリーシート　※こちらに貼りつけ※'!AQ99</f>
        <v>0</v>
      </c>
      <c r="BJ14" s="92">
        <f>'男子エントリーシート　※こちらに貼りつけ※'!BC18</f>
        <v>0</v>
      </c>
      <c r="BK14" s="93">
        <f>'男子エントリーシート　※こちらに貼りつけ※'!BD18</f>
        <v>0</v>
      </c>
      <c r="BL14" s="94">
        <f>'男子エントリーシート　※こちらに貼りつけ※'!BE18</f>
        <v>0</v>
      </c>
      <c r="BM14" s="109">
        <f>'男子エントリーシート　※こちらに貼りつけ※'!BF18</f>
        <v>0</v>
      </c>
      <c r="BN14" s="101">
        <f>'男子エントリーシート　※こちらに貼りつけ※'!BG18</f>
        <v>0</v>
      </c>
      <c r="BO14" s="102">
        <f>'男子エントリーシート　※こちらに貼りつけ※'!BR18</f>
        <v>0</v>
      </c>
      <c r="BP14" s="93">
        <f>'男子エントリーシート　※こちらに貼りつけ※'!BS18</f>
        <v>0</v>
      </c>
      <c r="BQ14" s="94">
        <f>'男子エントリーシート　※こちらに貼りつけ※'!BT18</f>
        <v>0</v>
      </c>
      <c r="BR14" s="109">
        <f>'男子エントリーシート　※こちらに貼りつけ※'!BU18</f>
        <v>0</v>
      </c>
      <c r="BS14" s="106">
        <f>'男子エントリーシート　※こちらに貼りつけ※'!BV18</f>
        <v>0</v>
      </c>
      <c r="BT14" s="92">
        <f>'男子エントリーシート　※こちらに貼りつけ※'!CG18</f>
        <v>0</v>
      </c>
      <c r="BU14" s="93">
        <f>'男子エントリーシート　※こちらに貼りつけ※'!CH18</f>
        <v>0</v>
      </c>
      <c r="BV14" s="94">
        <f>'男子エントリーシート　※こちらに貼りつけ※'!CI18</f>
        <v>0</v>
      </c>
      <c r="BW14" s="109">
        <f>'男子エントリーシート　※こちらに貼りつけ※'!CJ18</f>
        <v>0</v>
      </c>
      <c r="BX14" s="101">
        <f>'男子エントリーシート　※こちらに貼りつけ※'!CK18</f>
        <v>0</v>
      </c>
      <c r="BY14" s="102">
        <f>'男子エントリーシート　※こちらに貼りつけ※'!BC45</f>
        <v>0</v>
      </c>
      <c r="BZ14" s="93">
        <f>'男子エントリーシート　※こちらに貼りつけ※'!BD45</f>
        <v>0</v>
      </c>
      <c r="CA14" s="94">
        <f>'男子エントリーシート　※こちらに貼りつけ※'!BE45</f>
        <v>0</v>
      </c>
      <c r="CB14" s="109">
        <f>'男子エントリーシート　※こちらに貼りつけ※'!BF45</f>
        <v>0</v>
      </c>
      <c r="CC14" s="101">
        <f>'男子エントリーシート　※こちらに貼りつけ※'!BG45</f>
        <v>0</v>
      </c>
      <c r="CD14" s="92">
        <f>'男子エントリーシート　※こちらに貼りつけ※'!BR45</f>
        <v>0</v>
      </c>
      <c r="CE14" s="93">
        <f>'男子エントリーシート　※こちらに貼りつけ※'!BS45</f>
        <v>0</v>
      </c>
      <c r="CF14" s="94">
        <f>'男子エントリーシート　※こちらに貼りつけ※'!BT45</f>
        <v>0</v>
      </c>
      <c r="CG14" s="109">
        <f>'男子エントリーシート　※こちらに貼りつけ※'!BU45</f>
        <v>0</v>
      </c>
      <c r="CH14" s="101">
        <f>'男子エントリーシート　※こちらに貼りつけ※'!BV45</f>
        <v>0</v>
      </c>
      <c r="CI14" s="102">
        <f>'男子エントリーシート　※こちらに貼りつけ※'!CG45</f>
        <v>0</v>
      </c>
      <c r="CJ14" s="93">
        <f>'男子エントリーシート　※こちらに貼りつけ※'!CH45</f>
        <v>0</v>
      </c>
      <c r="CK14" s="94">
        <f>'男子エントリーシート　※こちらに貼りつけ※'!CI45</f>
        <v>0</v>
      </c>
      <c r="CL14" s="109">
        <f>'男子エントリーシート　※こちらに貼りつけ※'!CJ45</f>
        <v>0</v>
      </c>
      <c r="CM14" s="106">
        <f>'男子エントリーシート　※こちらに貼りつけ※'!CK45</f>
        <v>0</v>
      </c>
      <c r="CN14" s="92">
        <f>'男子エントリーシート　※こちらに貼りつけ※'!BC72</f>
        <v>0</v>
      </c>
      <c r="CO14" s="93">
        <f>'男子エントリーシート　※こちらに貼りつけ※'!BD72</f>
        <v>0</v>
      </c>
      <c r="CP14" s="94">
        <f>'男子エントリーシート　※こちらに貼りつけ※'!BE72</f>
        <v>0</v>
      </c>
      <c r="CQ14" s="109">
        <f>'男子エントリーシート　※こちらに貼りつけ※'!BF72</f>
        <v>0</v>
      </c>
      <c r="CR14" s="101">
        <f>'男子エントリーシート　※こちらに貼りつけ※'!BG72</f>
        <v>0</v>
      </c>
      <c r="CS14" s="102">
        <f>'男子エントリーシート　※こちらに貼りつけ※'!BR72</f>
        <v>0</v>
      </c>
      <c r="CT14" s="93">
        <f>'男子エントリーシート　※こちらに貼りつけ※'!BS72</f>
        <v>0</v>
      </c>
      <c r="CU14" s="94">
        <f>'男子エントリーシート　※こちらに貼りつけ※'!BT72</f>
        <v>0</v>
      </c>
      <c r="CV14" s="109">
        <f>'男子エントリーシート　※こちらに貼りつけ※'!BU72</f>
        <v>0</v>
      </c>
      <c r="CW14" s="101">
        <f>'男子エントリーシート　※こちらに貼りつけ※'!BV72</f>
        <v>0</v>
      </c>
      <c r="CX14" s="92">
        <f>'男子エントリーシート　※こちらに貼りつけ※'!CG72</f>
        <v>0</v>
      </c>
      <c r="CY14" s="93">
        <f>'男子エントリーシート　※こちらに貼りつけ※'!CH72</f>
        <v>0</v>
      </c>
      <c r="CZ14" s="94">
        <f>'男子エントリーシート　※こちらに貼りつけ※'!CI72</f>
        <v>0</v>
      </c>
      <c r="DA14" s="109">
        <f>'男子エントリーシート　※こちらに貼りつけ※'!CJ72</f>
        <v>0</v>
      </c>
      <c r="DB14" s="101">
        <f>'男子エントリーシート　※こちらに貼りつけ※'!CK72</f>
        <v>0</v>
      </c>
      <c r="DC14" s="102">
        <f>'男子エントリーシート　※こちらに貼りつけ※'!BC99</f>
        <v>0</v>
      </c>
      <c r="DD14" s="93">
        <f>'男子エントリーシート　※こちらに貼りつけ※'!BD99</f>
        <v>0</v>
      </c>
      <c r="DE14" s="94">
        <f>'男子エントリーシート　※こちらに貼りつけ※'!BE99</f>
        <v>0</v>
      </c>
      <c r="DF14" s="109">
        <f>'男子エントリーシート　※こちらに貼りつけ※'!BF99</f>
        <v>0</v>
      </c>
      <c r="DG14" s="106">
        <f>'男子エントリーシート　※こちらに貼りつけ※'!BG99</f>
        <v>0</v>
      </c>
      <c r="DH14" s="92">
        <f>'男子エントリーシート　※こちらに貼りつけ※'!BR99</f>
        <v>0</v>
      </c>
      <c r="DI14" s="93">
        <f>'男子エントリーシート　※こちらに貼りつけ※'!BS99</f>
        <v>0</v>
      </c>
      <c r="DJ14" s="94">
        <f>'男子エントリーシート　※こちらに貼りつけ※'!BT99</f>
        <v>0</v>
      </c>
      <c r="DK14" s="109">
        <f>'男子エントリーシート　※こちらに貼りつけ※'!BU99</f>
        <v>0</v>
      </c>
      <c r="DL14" s="101">
        <f>'男子エントリーシート　※こちらに貼りつけ※'!BV99</f>
        <v>0</v>
      </c>
      <c r="DM14" s="102">
        <f>'男子エントリーシート　※こちらに貼りつけ※'!CG99</f>
        <v>0</v>
      </c>
      <c r="DN14" s="93">
        <f>'男子エントリーシート　※こちらに貼りつけ※'!CH99</f>
        <v>0</v>
      </c>
      <c r="DO14" s="94">
        <f>'男子エントリーシート　※こちらに貼りつけ※'!CI99</f>
        <v>0</v>
      </c>
      <c r="DP14" s="109">
        <f>'男子エントリーシート　※こちらに貼りつけ※'!CJ99</f>
        <v>0</v>
      </c>
      <c r="DQ14" s="101">
        <f>'男子エントリーシート　※こちらに貼りつけ※'!CK99</f>
        <v>0</v>
      </c>
      <c r="DR14" s="102">
        <f>'男子エントリーシート　※こちらに貼りつけ※'!CW18</f>
        <v>0</v>
      </c>
      <c r="DS14" s="93">
        <f>'男子エントリーシート　※こちらに貼りつけ※'!CX18</f>
        <v>0</v>
      </c>
      <c r="DT14" s="94">
        <f>'男子エントリーシート　※こちらに貼りつけ※'!CY18</f>
        <v>0</v>
      </c>
      <c r="DU14" s="109">
        <f>'男子エントリーシート　※こちらに貼りつけ※'!CZ18</f>
        <v>0</v>
      </c>
      <c r="DV14" s="101">
        <f>'男子エントリーシート　※こちらに貼りつけ※'!DA18</f>
        <v>0</v>
      </c>
      <c r="DW14" s="102">
        <f>'男子エントリーシート　※こちらに貼りつけ※'!DL18</f>
        <v>0</v>
      </c>
      <c r="DX14" s="93">
        <f>'男子エントリーシート　※こちらに貼りつけ※'!DM18</f>
        <v>0</v>
      </c>
      <c r="DY14" s="94">
        <f>'男子エントリーシート　※こちらに貼りつけ※'!DN18</f>
        <v>0</v>
      </c>
      <c r="DZ14" s="109">
        <f>'男子エントリーシート　※こちらに貼りつけ※'!DO18</f>
        <v>0</v>
      </c>
      <c r="EA14" s="101">
        <f>'男子エントリーシート　※こちらに貼りつけ※'!DP18</f>
        <v>0</v>
      </c>
      <c r="EB14" s="102">
        <f>'男子エントリーシート　※こちらに貼りつけ※'!EA18</f>
        <v>0</v>
      </c>
      <c r="EC14" s="93">
        <f>'男子エントリーシート　※こちらに貼りつけ※'!EB18</f>
        <v>0</v>
      </c>
      <c r="ED14" s="94">
        <f>'男子エントリーシート　※こちらに貼りつけ※'!EC18</f>
        <v>0</v>
      </c>
      <c r="EE14" s="109">
        <f>'男子エントリーシート　※こちらに貼りつけ※'!ED18</f>
        <v>0</v>
      </c>
      <c r="EF14" s="101">
        <f>'男子エントリーシート　※こちらに貼りつけ※'!EE18</f>
        <v>0</v>
      </c>
      <c r="EG14" s="102">
        <f>'男子エントリーシート　※こちらに貼りつけ※'!CW45</f>
        <v>0</v>
      </c>
      <c r="EH14" s="93">
        <f>'男子エントリーシート　※こちらに貼りつけ※'!CX45</f>
        <v>0</v>
      </c>
      <c r="EI14" s="94">
        <f>'男子エントリーシート　※こちらに貼りつけ※'!CY45</f>
        <v>0</v>
      </c>
      <c r="EJ14" s="109">
        <f>'男子エントリーシート　※こちらに貼りつけ※'!CZ45</f>
        <v>0</v>
      </c>
      <c r="EK14" s="101">
        <f>'男子エントリーシート　※こちらに貼りつけ※'!DA45</f>
        <v>0</v>
      </c>
      <c r="EL14" s="102">
        <f>'男子エントリーシート　※こちらに貼りつけ※'!DL45</f>
        <v>0</v>
      </c>
      <c r="EM14" s="93">
        <f>'男子エントリーシート　※こちらに貼りつけ※'!DM45</f>
        <v>0</v>
      </c>
      <c r="EN14" s="94">
        <f>'男子エントリーシート　※こちらに貼りつけ※'!DN45</f>
        <v>0</v>
      </c>
      <c r="EO14" s="109">
        <f>'男子エントリーシート　※こちらに貼りつけ※'!DO45</f>
        <v>0</v>
      </c>
      <c r="EP14" s="101">
        <f>'男子エントリーシート　※こちらに貼りつけ※'!DP45</f>
        <v>0</v>
      </c>
      <c r="EQ14" s="102">
        <f>'男子エントリーシート　※こちらに貼りつけ※'!EA45</f>
        <v>0</v>
      </c>
      <c r="ER14" s="93">
        <f>'男子エントリーシート　※こちらに貼りつけ※'!EB45</f>
        <v>0</v>
      </c>
      <c r="ES14" s="94">
        <f>'男子エントリーシート　※こちらに貼りつけ※'!EC45</f>
        <v>0</v>
      </c>
      <c r="ET14" s="109">
        <f>'男子エントリーシート　※こちらに貼りつけ※'!ED45</f>
        <v>0</v>
      </c>
      <c r="EU14" s="101">
        <f>'男子エントリーシート　※こちらに貼りつけ※'!EE45</f>
        <v>0</v>
      </c>
      <c r="EV14" s="102">
        <f>'男子エントリーシート　※こちらに貼りつけ※'!CW72</f>
        <v>0</v>
      </c>
      <c r="EW14" s="93">
        <f>'男子エントリーシート　※こちらに貼りつけ※'!CX72</f>
        <v>0</v>
      </c>
      <c r="EX14" s="94">
        <f>'男子エントリーシート　※こちらに貼りつけ※'!CY72</f>
        <v>0</v>
      </c>
      <c r="EY14" s="109">
        <f>'男子エントリーシート　※こちらに貼りつけ※'!CZ72</f>
        <v>0</v>
      </c>
      <c r="EZ14" s="101">
        <f>'男子エントリーシート　※こちらに貼りつけ※'!DA72</f>
        <v>0</v>
      </c>
      <c r="FA14" s="102">
        <f>'男子エントリーシート　※こちらに貼りつけ※'!DL72</f>
        <v>0</v>
      </c>
      <c r="FB14" s="93">
        <f>'男子エントリーシート　※こちらに貼りつけ※'!DM72</f>
        <v>0</v>
      </c>
      <c r="FC14" s="94">
        <f>'男子エントリーシート　※こちらに貼りつけ※'!DN72</f>
        <v>0</v>
      </c>
      <c r="FD14" s="109">
        <f>'男子エントリーシート　※こちらに貼りつけ※'!DO72</f>
        <v>0</v>
      </c>
      <c r="FE14" s="101">
        <f>'男子エントリーシート　※こちらに貼りつけ※'!DP72</f>
        <v>0</v>
      </c>
      <c r="FF14" s="102">
        <f>'男子エントリーシート　※こちらに貼りつけ※'!EA72</f>
        <v>0</v>
      </c>
      <c r="FG14" s="93">
        <f>'男子エントリーシート　※こちらに貼りつけ※'!EB72</f>
        <v>0</v>
      </c>
      <c r="FH14" s="94">
        <f>'男子エントリーシート　※こちらに貼りつけ※'!EC72</f>
        <v>0</v>
      </c>
      <c r="FI14" s="109">
        <f>'男子エントリーシート　※こちらに貼りつけ※'!ED72</f>
        <v>0</v>
      </c>
      <c r="FJ14" s="101">
        <f>'男子エントリーシート　※こちらに貼りつけ※'!EE72</f>
        <v>0</v>
      </c>
      <c r="FK14" s="92">
        <f>'男子エントリーシート　※こちらに貼りつけ※'!CW99</f>
        <v>0</v>
      </c>
      <c r="FL14" s="93">
        <f>'男子エントリーシート　※こちらに貼りつけ※'!CX99</f>
        <v>0</v>
      </c>
      <c r="FM14" s="94">
        <f>'男子エントリーシート　※こちらに貼りつけ※'!CY99</f>
        <v>0</v>
      </c>
      <c r="FN14" s="109">
        <f>'男子エントリーシート　※こちらに貼りつけ※'!CZ99</f>
        <v>0</v>
      </c>
      <c r="FO14" s="101">
        <f>'男子エントリーシート　※こちらに貼りつけ※'!DA99</f>
        <v>0</v>
      </c>
      <c r="FQ14" s="19">
        <f t="shared" si="157"/>
        <v>0</v>
      </c>
      <c r="FR14" s="19">
        <f t="shared" si="158"/>
        <v>0</v>
      </c>
      <c r="FS14" s="19">
        <f t="shared" si="159"/>
        <v>0</v>
      </c>
      <c r="FT14" s="19">
        <f t="shared" si="160"/>
        <v>0</v>
      </c>
      <c r="FU14" s="19">
        <f t="shared" si="161"/>
        <v>0</v>
      </c>
      <c r="FV14" s="19">
        <f t="shared" si="162"/>
        <v>0</v>
      </c>
      <c r="FW14" s="19">
        <f t="shared" si="163"/>
        <v>0</v>
      </c>
      <c r="FX14" s="19">
        <f t="shared" si="164"/>
        <v>0</v>
      </c>
      <c r="FY14" s="19">
        <f t="shared" si="165"/>
        <v>0</v>
      </c>
      <c r="FZ14" s="19">
        <f t="shared" si="166"/>
        <v>0</v>
      </c>
      <c r="GA14" s="19">
        <f t="shared" si="167"/>
        <v>0</v>
      </c>
      <c r="GB14" s="19">
        <f t="shared" si="168"/>
        <v>0</v>
      </c>
      <c r="GC14" s="19">
        <f t="shared" si="169"/>
        <v>0</v>
      </c>
      <c r="GD14" s="19">
        <f t="shared" si="170"/>
        <v>0</v>
      </c>
      <c r="GE14" s="19">
        <f t="shared" si="171"/>
        <v>0</v>
      </c>
      <c r="GF14" s="19">
        <f t="shared" si="172"/>
        <v>0</v>
      </c>
      <c r="GG14" s="19">
        <f t="shared" si="173"/>
        <v>0</v>
      </c>
      <c r="GH14" s="19">
        <f t="shared" si="174"/>
        <v>0</v>
      </c>
      <c r="GI14" s="19">
        <f t="shared" si="175"/>
        <v>0</v>
      </c>
      <c r="GJ14" s="19">
        <f t="shared" si="176"/>
        <v>0</v>
      </c>
      <c r="GK14" s="19">
        <f t="shared" si="177"/>
        <v>0</v>
      </c>
      <c r="GL14" s="19">
        <f t="shared" si="178"/>
        <v>0</v>
      </c>
      <c r="GM14" s="19">
        <f t="shared" si="179"/>
        <v>0</v>
      </c>
      <c r="GN14" s="19">
        <f t="shared" si="180"/>
        <v>0</v>
      </c>
      <c r="GO14" s="18">
        <f t="shared" si="181"/>
        <v>0</v>
      </c>
      <c r="GP14" s="18">
        <f t="shared" si="182"/>
        <v>0</v>
      </c>
      <c r="GQ14" s="81">
        <f t="shared" si="183"/>
        <v>0</v>
      </c>
      <c r="GR14" s="82">
        <f t="shared" si="184"/>
        <v>0</v>
      </c>
      <c r="GS14" s="82">
        <f t="shared" si="185"/>
        <v>0</v>
      </c>
      <c r="GT14" s="82">
        <f t="shared" si="186"/>
        <v>0</v>
      </c>
      <c r="GU14" s="82">
        <f t="shared" si="187"/>
        <v>0</v>
      </c>
      <c r="GV14" s="82">
        <f t="shared" si="188"/>
        <v>0</v>
      </c>
      <c r="GW14" s="82">
        <f t="shared" si="190"/>
        <v>0</v>
      </c>
      <c r="GX14" s="82">
        <f t="shared" si="189"/>
        <v>0</v>
      </c>
    </row>
    <row r="15" spans="1:206">
      <c r="A15" s="90">
        <v>11</v>
      </c>
      <c r="B15" s="92">
        <f>'男子エントリーシート　※こちらに貼りつけ※'!I19</f>
        <v>0</v>
      </c>
      <c r="C15" s="93">
        <f>'男子エントリーシート　※こちらに貼りつけ※'!J19</f>
        <v>0</v>
      </c>
      <c r="D15" s="94">
        <f>'男子エントリーシート　※こちらに貼りつけ※'!K19</f>
        <v>0</v>
      </c>
      <c r="E15" s="112">
        <f>'男子エントリーシート　※こちらに貼りつけ※'!L19</f>
        <v>0</v>
      </c>
      <c r="F15" s="101">
        <f>'男子エントリーシート　※こちらに貼りつけ※'!M19</f>
        <v>0</v>
      </c>
      <c r="G15" s="102">
        <f>'男子エントリーシート　※こちらに貼りつけ※'!X19</f>
        <v>0</v>
      </c>
      <c r="H15" s="93">
        <f>'男子エントリーシート　※こちらに貼りつけ※'!Y19</f>
        <v>0</v>
      </c>
      <c r="I15" s="94">
        <f>'男子エントリーシート　※こちらに貼りつけ※'!Z19</f>
        <v>0</v>
      </c>
      <c r="J15" s="109">
        <f>'男子エントリーシート　※こちらに貼りつけ※'!AA19</f>
        <v>0</v>
      </c>
      <c r="K15" s="106">
        <f>'男子エントリーシート　※こちらに貼りつけ※'!AB19</f>
        <v>0</v>
      </c>
      <c r="L15" s="92">
        <f>'男子エントリーシート　※こちらに貼りつけ※'!AM19</f>
        <v>0</v>
      </c>
      <c r="M15" s="93">
        <f>'男子エントリーシート　※こちらに貼りつけ※'!AN19</f>
        <v>0</v>
      </c>
      <c r="N15" s="94">
        <f>'男子エントリーシート　※こちらに貼りつけ※'!AO19</f>
        <v>0</v>
      </c>
      <c r="O15" s="109">
        <f>'男子エントリーシート　※こちらに貼りつけ※'!AP19</f>
        <v>0</v>
      </c>
      <c r="P15" s="101">
        <f>'男子エントリーシート　※こちらに貼りつけ※'!AQ19</f>
        <v>0</v>
      </c>
      <c r="Q15" s="102">
        <f>'男子エントリーシート　※こちらに貼りつけ※'!I46</f>
        <v>0</v>
      </c>
      <c r="R15" s="93">
        <f>'男子エントリーシート　※こちらに貼りつけ※'!J46</f>
        <v>0</v>
      </c>
      <c r="S15" s="94">
        <f>'男子エントリーシート　※こちらに貼りつけ※'!K46</f>
        <v>0</v>
      </c>
      <c r="T15" s="109">
        <f>'男子エントリーシート　※こちらに貼りつけ※'!L46</f>
        <v>0</v>
      </c>
      <c r="U15" s="101">
        <f>'男子エントリーシート　※こちらに貼りつけ※'!M46</f>
        <v>0</v>
      </c>
      <c r="V15" s="92">
        <f>'男子エントリーシート　※こちらに貼りつけ※'!X46</f>
        <v>0</v>
      </c>
      <c r="W15" s="93">
        <f>'男子エントリーシート　※こちらに貼りつけ※'!Y46</f>
        <v>0</v>
      </c>
      <c r="X15" s="94">
        <f>'男子エントリーシート　※こちらに貼りつけ※'!Z46</f>
        <v>0</v>
      </c>
      <c r="Y15" s="109">
        <f>'男子エントリーシート　※こちらに貼りつけ※'!AA46</f>
        <v>0</v>
      </c>
      <c r="Z15" s="101">
        <f>'男子エントリーシート　※こちらに貼りつけ※'!AB46</f>
        <v>0</v>
      </c>
      <c r="AA15" s="102">
        <f>'男子エントリーシート　※こちらに貼りつけ※'!AM46</f>
        <v>0</v>
      </c>
      <c r="AB15" s="93">
        <f>'男子エントリーシート　※こちらに貼りつけ※'!AN46</f>
        <v>0</v>
      </c>
      <c r="AC15" s="94">
        <f>'男子エントリーシート　※こちらに貼りつけ※'!AO46</f>
        <v>0</v>
      </c>
      <c r="AD15" s="109">
        <f>'男子エントリーシート　※こちらに貼りつけ※'!AP46</f>
        <v>0</v>
      </c>
      <c r="AE15" s="106">
        <f>'男子エントリーシート　※こちらに貼りつけ※'!AQ46</f>
        <v>0</v>
      </c>
      <c r="AF15" s="92">
        <f>'男子エントリーシート　※こちらに貼りつけ※'!I73</f>
        <v>0</v>
      </c>
      <c r="AG15" s="93">
        <f>'男子エントリーシート　※こちらに貼りつけ※'!J73</f>
        <v>0</v>
      </c>
      <c r="AH15" s="94">
        <f>'男子エントリーシート　※こちらに貼りつけ※'!K73</f>
        <v>0</v>
      </c>
      <c r="AI15" s="109">
        <f>'男子エントリーシート　※こちらに貼りつけ※'!L73</f>
        <v>0</v>
      </c>
      <c r="AJ15" s="101">
        <f>'男子エントリーシート　※こちらに貼りつけ※'!M73</f>
        <v>0</v>
      </c>
      <c r="AK15" s="102">
        <f>'男子エントリーシート　※こちらに貼りつけ※'!X73</f>
        <v>0</v>
      </c>
      <c r="AL15" s="93">
        <f>'男子エントリーシート　※こちらに貼りつけ※'!Y73</f>
        <v>0</v>
      </c>
      <c r="AM15" s="94">
        <f>'男子エントリーシート　※こちらに貼りつけ※'!Z73</f>
        <v>0</v>
      </c>
      <c r="AN15" s="109">
        <f>'男子エントリーシート　※こちらに貼りつけ※'!AA73</f>
        <v>0</v>
      </c>
      <c r="AO15" s="101">
        <f>'男子エントリーシート　※こちらに貼りつけ※'!AB73</f>
        <v>0</v>
      </c>
      <c r="AP15" s="92">
        <f>'男子エントリーシート　※こちらに貼りつけ※'!AM73</f>
        <v>0</v>
      </c>
      <c r="AQ15" s="93">
        <f>'男子エントリーシート　※こちらに貼りつけ※'!AN73</f>
        <v>0</v>
      </c>
      <c r="AR15" s="94">
        <f>'男子エントリーシート　※こちらに貼りつけ※'!AO73</f>
        <v>0</v>
      </c>
      <c r="AS15" s="109">
        <f>'男子エントリーシート　※こちらに貼りつけ※'!AP73</f>
        <v>0</v>
      </c>
      <c r="AT15" s="101">
        <f>'男子エントリーシート　※こちらに貼りつけ※'!AQ73</f>
        <v>0</v>
      </c>
      <c r="AU15" s="102">
        <f>'男子エントリーシート　※こちらに貼りつけ※'!I100</f>
        <v>0</v>
      </c>
      <c r="AV15" s="93">
        <f>'男子エントリーシート　※こちらに貼りつけ※'!J100</f>
        <v>0</v>
      </c>
      <c r="AW15" s="94">
        <f>'男子エントリーシート　※こちらに貼りつけ※'!K100</f>
        <v>0</v>
      </c>
      <c r="AX15" s="109">
        <f>'男子エントリーシート　※こちらに貼りつけ※'!L100</f>
        <v>0</v>
      </c>
      <c r="AY15" s="106">
        <f>'男子エントリーシート　※こちらに貼りつけ※'!M100</f>
        <v>0</v>
      </c>
      <c r="AZ15" s="92">
        <f>'男子エントリーシート　※こちらに貼りつけ※'!X100</f>
        <v>0</v>
      </c>
      <c r="BA15" s="93">
        <f>'男子エントリーシート　※こちらに貼りつけ※'!Y100</f>
        <v>0</v>
      </c>
      <c r="BB15" s="94">
        <f>'男子エントリーシート　※こちらに貼りつけ※'!Z100</f>
        <v>0</v>
      </c>
      <c r="BC15" s="109">
        <f>'男子エントリーシート　※こちらに貼りつけ※'!AA100</f>
        <v>0</v>
      </c>
      <c r="BD15" s="101">
        <f>'男子エントリーシート　※こちらに貼りつけ※'!AB100</f>
        <v>0</v>
      </c>
      <c r="BE15" s="102">
        <f>'男子エントリーシート　※こちらに貼りつけ※'!AM100</f>
        <v>0</v>
      </c>
      <c r="BF15" s="93">
        <f>'男子エントリーシート　※こちらに貼りつけ※'!AN100</f>
        <v>0</v>
      </c>
      <c r="BG15" s="94">
        <f>'男子エントリーシート　※こちらに貼りつけ※'!AO100</f>
        <v>0</v>
      </c>
      <c r="BH15" s="109">
        <f>'男子エントリーシート　※こちらに貼りつけ※'!AP100</f>
        <v>0</v>
      </c>
      <c r="BI15" s="101">
        <f>'男子エントリーシート　※こちらに貼りつけ※'!AQ100</f>
        <v>0</v>
      </c>
      <c r="BJ15" s="92">
        <f>'男子エントリーシート　※こちらに貼りつけ※'!BC19</f>
        <v>0</v>
      </c>
      <c r="BK15" s="93">
        <f>'男子エントリーシート　※こちらに貼りつけ※'!BD19</f>
        <v>0</v>
      </c>
      <c r="BL15" s="94">
        <f>'男子エントリーシート　※こちらに貼りつけ※'!BE19</f>
        <v>0</v>
      </c>
      <c r="BM15" s="109">
        <f>'男子エントリーシート　※こちらに貼りつけ※'!BF19</f>
        <v>0</v>
      </c>
      <c r="BN15" s="101">
        <f>'男子エントリーシート　※こちらに貼りつけ※'!BG19</f>
        <v>0</v>
      </c>
      <c r="BO15" s="102">
        <f>'男子エントリーシート　※こちらに貼りつけ※'!BR19</f>
        <v>0</v>
      </c>
      <c r="BP15" s="93">
        <f>'男子エントリーシート　※こちらに貼りつけ※'!BS19</f>
        <v>0</v>
      </c>
      <c r="BQ15" s="94">
        <f>'男子エントリーシート　※こちらに貼りつけ※'!BT19</f>
        <v>0</v>
      </c>
      <c r="BR15" s="109">
        <f>'男子エントリーシート　※こちらに貼りつけ※'!BU19</f>
        <v>0</v>
      </c>
      <c r="BS15" s="106">
        <f>'男子エントリーシート　※こちらに貼りつけ※'!BV19</f>
        <v>0</v>
      </c>
      <c r="BT15" s="92">
        <f>'男子エントリーシート　※こちらに貼りつけ※'!CG19</f>
        <v>0</v>
      </c>
      <c r="BU15" s="93">
        <f>'男子エントリーシート　※こちらに貼りつけ※'!CH19</f>
        <v>0</v>
      </c>
      <c r="BV15" s="94">
        <f>'男子エントリーシート　※こちらに貼りつけ※'!CI19</f>
        <v>0</v>
      </c>
      <c r="BW15" s="109">
        <f>'男子エントリーシート　※こちらに貼りつけ※'!CJ19</f>
        <v>0</v>
      </c>
      <c r="BX15" s="101">
        <f>'男子エントリーシート　※こちらに貼りつけ※'!CK19</f>
        <v>0</v>
      </c>
      <c r="BY15" s="102">
        <f>'男子エントリーシート　※こちらに貼りつけ※'!BC46</f>
        <v>0</v>
      </c>
      <c r="BZ15" s="93">
        <f>'男子エントリーシート　※こちらに貼りつけ※'!BD46</f>
        <v>0</v>
      </c>
      <c r="CA15" s="94">
        <f>'男子エントリーシート　※こちらに貼りつけ※'!BE46</f>
        <v>0</v>
      </c>
      <c r="CB15" s="109">
        <f>'男子エントリーシート　※こちらに貼りつけ※'!BF46</f>
        <v>0</v>
      </c>
      <c r="CC15" s="101">
        <f>'男子エントリーシート　※こちらに貼りつけ※'!BG46</f>
        <v>0</v>
      </c>
      <c r="CD15" s="92">
        <f>'男子エントリーシート　※こちらに貼りつけ※'!BR46</f>
        <v>0</v>
      </c>
      <c r="CE15" s="93">
        <f>'男子エントリーシート　※こちらに貼りつけ※'!BS46</f>
        <v>0</v>
      </c>
      <c r="CF15" s="94">
        <f>'男子エントリーシート　※こちらに貼りつけ※'!BT46</f>
        <v>0</v>
      </c>
      <c r="CG15" s="109">
        <f>'男子エントリーシート　※こちらに貼りつけ※'!BU46</f>
        <v>0</v>
      </c>
      <c r="CH15" s="101">
        <f>'男子エントリーシート　※こちらに貼りつけ※'!BV46</f>
        <v>0</v>
      </c>
      <c r="CI15" s="102">
        <f>'男子エントリーシート　※こちらに貼りつけ※'!CG46</f>
        <v>0</v>
      </c>
      <c r="CJ15" s="93">
        <f>'男子エントリーシート　※こちらに貼りつけ※'!CH46</f>
        <v>0</v>
      </c>
      <c r="CK15" s="94">
        <f>'男子エントリーシート　※こちらに貼りつけ※'!CI46</f>
        <v>0</v>
      </c>
      <c r="CL15" s="109">
        <f>'男子エントリーシート　※こちらに貼りつけ※'!CJ46</f>
        <v>0</v>
      </c>
      <c r="CM15" s="106">
        <f>'男子エントリーシート　※こちらに貼りつけ※'!CK46</f>
        <v>0</v>
      </c>
      <c r="CN15" s="92">
        <f>'男子エントリーシート　※こちらに貼りつけ※'!BC73</f>
        <v>0</v>
      </c>
      <c r="CO15" s="93">
        <f>'男子エントリーシート　※こちらに貼りつけ※'!BD73</f>
        <v>0</v>
      </c>
      <c r="CP15" s="94">
        <f>'男子エントリーシート　※こちらに貼りつけ※'!BE73</f>
        <v>0</v>
      </c>
      <c r="CQ15" s="109">
        <f>'男子エントリーシート　※こちらに貼りつけ※'!BF73</f>
        <v>0</v>
      </c>
      <c r="CR15" s="101">
        <f>'男子エントリーシート　※こちらに貼りつけ※'!BG73</f>
        <v>0</v>
      </c>
      <c r="CS15" s="102">
        <f>'男子エントリーシート　※こちらに貼りつけ※'!BR73</f>
        <v>0</v>
      </c>
      <c r="CT15" s="93">
        <f>'男子エントリーシート　※こちらに貼りつけ※'!BS73</f>
        <v>0</v>
      </c>
      <c r="CU15" s="94">
        <f>'男子エントリーシート　※こちらに貼りつけ※'!BT73</f>
        <v>0</v>
      </c>
      <c r="CV15" s="109">
        <f>'男子エントリーシート　※こちらに貼りつけ※'!BU73</f>
        <v>0</v>
      </c>
      <c r="CW15" s="101">
        <f>'男子エントリーシート　※こちらに貼りつけ※'!BV73</f>
        <v>0</v>
      </c>
      <c r="CX15" s="92">
        <f>'男子エントリーシート　※こちらに貼りつけ※'!CG73</f>
        <v>0</v>
      </c>
      <c r="CY15" s="93">
        <f>'男子エントリーシート　※こちらに貼りつけ※'!CH73</f>
        <v>0</v>
      </c>
      <c r="CZ15" s="94">
        <f>'男子エントリーシート　※こちらに貼りつけ※'!CI73</f>
        <v>0</v>
      </c>
      <c r="DA15" s="109">
        <f>'男子エントリーシート　※こちらに貼りつけ※'!CJ73</f>
        <v>0</v>
      </c>
      <c r="DB15" s="101">
        <f>'男子エントリーシート　※こちらに貼りつけ※'!CK73</f>
        <v>0</v>
      </c>
      <c r="DC15" s="102">
        <f>'男子エントリーシート　※こちらに貼りつけ※'!BC100</f>
        <v>0</v>
      </c>
      <c r="DD15" s="93">
        <f>'男子エントリーシート　※こちらに貼りつけ※'!BD100</f>
        <v>0</v>
      </c>
      <c r="DE15" s="94">
        <f>'男子エントリーシート　※こちらに貼りつけ※'!BE100</f>
        <v>0</v>
      </c>
      <c r="DF15" s="109">
        <f>'男子エントリーシート　※こちらに貼りつけ※'!BF100</f>
        <v>0</v>
      </c>
      <c r="DG15" s="106">
        <f>'男子エントリーシート　※こちらに貼りつけ※'!BG100</f>
        <v>0</v>
      </c>
      <c r="DH15" s="92">
        <f>'男子エントリーシート　※こちらに貼りつけ※'!BR100</f>
        <v>0</v>
      </c>
      <c r="DI15" s="93">
        <f>'男子エントリーシート　※こちらに貼りつけ※'!BS100</f>
        <v>0</v>
      </c>
      <c r="DJ15" s="94">
        <f>'男子エントリーシート　※こちらに貼りつけ※'!BT100</f>
        <v>0</v>
      </c>
      <c r="DK15" s="109">
        <f>'男子エントリーシート　※こちらに貼りつけ※'!BU100</f>
        <v>0</v>
      </c>
      <c r="DL15" s="101">
        <f>'男子エントリーシート　※こちらに貼りつけ※'!BV100</f>
        <v>0</v>
      </c>
      <c r="DM15" s="102">
        <f>'男子エントリーシート　※こちらに貼りつけ※'!CG100</f>
        <v>0</v>
      </c>
      <c r="DN15" s="93">
        <f>'男子エントリーシート　※こちらに貼りつけ※'!CH100</f>
        <v>0</v>
      </c>
      <c r="DO15" s="94">
        <f>'男子エントリーシート　※こちらに貼りつけ※'!CI100</f>
        <v>0</v>
      </c>
      <c r="DP15" s="109">
        <f>'男子エントリーシート　※こちらに貼りつけ※'!CJ100</f>
        <v>0</v>
      </c>
      <c r="DQ15" s="101">
        <f>'男子エントリーシート　※こちらに貼りつけ※'!CK100</f>
        <v>0</v>
      </c>
      <c r="DR15" s="102">
        <f>'男子エントリーシート　※こちらに貼りつけ※'!CW19</f>
        <v>0</v>
      </c>
      <c r="DS15" s="93">
        <f>'男子エントリーシート　※こちらに貼りつけ※'!CX19</f>
        <v>0</v>
      </c>
      <c r="DT15" s="94">
        <f>'男子エントリーシート　※こちらに貼りつけ※'!CY19</f>
        <v>0</v>
      </c>
      <c r="DU15" s="109">
        <f>'男子エントリーシート　※こちらに貼りつけ※'!CZ19</f>
        <v>0</v>
      </c>
      <c r="DV15" s="101">
        <f>'男子エントリーシート　※こちらに貼りつけ※'!DA19</f>
        <v>0</v>
      </c>
      <c r="DW15" s="102">
        <f>'男子エントリーシート　※こちらに貼りつけ※'!DL19</f>
        <v>0</v>
      </c>
      <c r="DX15" s="93">
        <f>'男子エントリーシート　※こちらに貼りつけ※'!DM19</f>
        <v>0</v>
      </c>
      <c r="DY15" s="94">
        <f>'男子エントリーシート　※こちらに貼りつけ※'!DN19</f>
        <v>0</v>
      </c>
      <c r="DZ15" s="109">
        <f>'男子エントリーシート　※こちらに貼りつけ※'!DO19</f>
        <v>0</v>
      </c>
      <c r="EA15" s="101">
        <f>'男子エントリーシート　※こちらに貼りつけ※'!DP19</f>
        <v>0</v>
      </c>
      <c r="EB15" s="102">
        <f>'男子エントリーシート　※こちらに貼りつけ※'!EA19</f>
        <v>0</v>
      </c>
      <c r="EC15" s="93">
        <f>'男子エントリーシート　※こちらに貼りつけ※'!EB19</f>
        <v>0</v>
      </c>
      <c r="ED15" s="94">
        <f>'男子エントリーシート　※こちらに貼りつけ※'!EC19</f>
        <v>0</v>
      </c>
      <c r="EE15" s="109">
        <f>'男子エントリーシート　※こちらに貼りつけ※'!ED19</f>
        <v>0</v>
      </c>
      <c r="EF15" s="101">
        <f>'男子エントリーシート　※こちらに貼りつけ※'!EE19</f>
        <v>0</v>
      </c>
      <c r="EG15" s="102">
        <f>'男子エントリーシート　※こちらに貼りつけ※'!CW46</f>
        <v>0</v>
      </c>
      <c r="EH15" s="93">
        <f>'男子エントリーシート　※こちらに貼りつけ※'!CX46</f>
        <v>0</v>
      </c>
      <c r="EI15" s="94">
        <f>'男子エントリーシート　※こちらに貼りつけ※'!CY46</f>
        <v>0</v>
      </c>
      <c r="EJ15" s="109">
        <f>'男子エントリーシート　※こちらに貼りつけ※'!CZ46</f>
        <v>0</v>
      </c>
      <c r="EK15" s="101">
        <f>'男子エントリーシート　※こちらに貼りつけ※'!DA46</f>
        <v>0</v>
      </c>
      <c r="EL15" s="102">
        <f>'男子エントリーシート　※こちらに貼りつけ※'!DL46</f>
        <v>0</v>
      </c>
      <c r="EM15" s="93">
        <f>'男子エントリーシート　※こちらに貼りつけ※'!DM46</f>
        <v>0</v>
      </c>
      <c r="EN15" s="94">
        <f>'男子エントリーシート　※こちらに貼りつけ※'!DN46</f>
        <v>0</v>
      </c>
      <c r="EO15" s="109">
        <f>'男子エントリーシート　※こちらに貼りつけ※'!DO46</f>
        <v>0</v>
      </c>
      <c r="EP15" s="101">
        <f>'男子エントリーシート　※こちらに貼りつけ※'!DP46</f>
        <v>0</v>
      </c>
      <c r="EQ15" s="102">
        <f>'男子エントリーシート　※こちらに貼りつけ※'!EA46</f>
        <v>0</v>
      </c>
      <c r="ER15" s="93">
        <f>'男子エントリーシート　※こちらに貼りつけ※'!EB46</f>
        <v>0</v>
      </c>
      <c r="ES15" s="94">
        <f>'男子エントリーシート　※こちらに貼りつけ※'!EC46</f>
        <v>0</v>
      </c>
      <c r="ET15" s="109">
        <f>'男子エントリーシート　※こちらに貼りつけ※'!ED46</f>
        <v>0</v>
      </c>
      <c r="EU15" s="101">
        <f>'男子エントリーシート　※こちらに貼りつけ※'!EE46</f>
        <v>0</v>
      </c>
      <c r="EV15" s="102">
        <f>'男子エントリーシート　※こちらに貼りつけ※'!CW73</f>
        <v>0</v>
      </c>
      <c r="EW15" s="93">
        <f>'男子エントリーシート　※こちらに貼りつけ※'!CX73</f>
        <v>0</v>
      </c>
      <c r="EX15" s="94">
        <f>'男子エントリーシート　※こちらに貼りつけ※'!CY73</f>
        <v>0</v>
      </c>
      <c r="EY15" s="109">
        <f>'男子エントリーシート　※こちらに貼りつけ※'!CZ73</f>
        <v>0</v>
      </c>
      <c r="EZ15" s="101">
        <f>'男子エントリーシート　※こちらに貼りつけ※'!DA73</f>
        <v>0</v>
      </c>
      <c r="FA15" s="102">
        <f>'男子エントリーシート　※こちらに貼りつけ※'!DL73</f>
        <v>0</v>
      </c>
      <c r="FB15" s="93">
        <f>'男子エントリーシート　※こちらに貼りつけ※'!DM73</f>
        <v>0</v>
      </c>
      <c r="FC15" s="94">
        <f>'男子エントリーシート　※こちらに貼りつけ※'!DN73</f>
        <v>0</v>
      </c>
      <c r="FD15" s="109">
        <f>'男子エントリーシート　※こちらに貼りつけ※'!DO73</f>
        <v>0</v>
      </c>
      <c r="FE15" s="101">
        <f>'男子エントリーシート　※こちらに貼りつけ※'!DP73</f>
        <v>0</v>
      </c>
      <c r="FF15" s="102">
        <f>'男子エントリーシート　※こちらに貼りつけ※'!EA73</f>
        <v>0</v>
      </c>
      <c r="FG15" s="93">
        <f>'男子エントリーシート　※こちらに貼りつけ※'!EB73</f>
        <v>0</v>
      </c>
      <c r="FH15" s="94">
        <f>'男子エントリーシート　※こちらに貼りつけ※'!EC73</f>
        <v>0</v>
      </c>
      <c r="FI15" s="109">
        <f>'男子エントリーシート　※こちらに貼りつけ※'!ED73</f>
        <v>0</v>
      </c>
      <c r="FJ15" s="101">
        <f>'男子エントリーシート　※こちらに貼りつけ※'!EE73</f>
        <v>0</v>
      </c>
      <c r="FK15" s="92">
        <f>'男子エントリーシート　※こちらに貼りつけ※'!CW100</f>
        <v>0</v>
      </c>
      <c r="FL15" s="93">
        <f>'男子エントリーシート　※こちらに貼りつけ※'!CX100</f>
        <v>0</v>
      </c>
      <c r="FM15" s="94">
        <f>'男子エントリーシート　※こちらに貼りつけ※'!CY100</f>
        <v>0</v>
      </c>
      <c r="FN15" s="109">
        <f>'男子エントリーシート　※こちらに貼りつけ※'!CZ100</f>
        <v>0</v>
      </c>
      <c r="FO15" s="101">
        <f>'男子エントリーシート　※こちらに貼りつけ※'!DA100</f>
        <v>0</v>
      </c>
      <c r="FQ15" s="19">
        <f t="shared" si="157"/>
        <v>0</v>
      </c>
      <c r="FR15" s="19">
        <f t="shared" si="158"/>
        <v>0</v>
      </c>
      <c r="FS15" s="19">
        <f t="shared" si="159"/>
        <v>0</v>
      </c>
      <c r="FT15" s="19">
        <f t="shared" si="160"/>
        <v>0</v>
      </c>
      <c r="FU15" s="19">
        <f t="shared" si="161"/>
        <v>0</v>
      </c>
      <c r="FV15" s="19">
        <f t="shared" si="162"/>
        <v>0</v>
      </c>
      <c r="FW15" s="19">
        <f t="shared" si="163"/>
        <v>0</v>
      </c>
      <c r="FX15" s="19">
        <f t="shared" si="164"/>
        <v>0</v>
      </c>
      <c r="FY15" s="19">
        <f t="shared" si="165"/>
        <v>0</v>
      </c>
      <c r="FZ15" s="19">
        <f t="shared" si="166"/>
        <v>0</v>
      </c>
      <c r="GA15" s="19">
        <f t="shared" si="167"/>
        <v>0</v>
      </c>
      <c r="GB15" s="19">
        <f t="shared" si="168"/>
        <v>0</v>
      </c>
      <c r="GC15" s="19">
        <f t="shared" si="169"/>
        <v>0</v>
      </c>
      <c r="GD15" s="19">
        <f t="shared" si="170"/>
        <v>0</v>
      </c>
      <c r="GE15" s="19">
        <f t="shared" si="171"/>
        <v>0</v>
      </c>
      <c r="GF15" s="19">
        <f t="shared" si="172"/>
        <v>0</v>
      </c>
      <c r="GG15" s="19">
        <f t="shared" si="173"/>
        <v>0</v>
      </c>
      <c r="GH15" s="19">
        <f t="shared" si="174"/>
        <v>0</v>
      </c>
      <c r="GI15" s="19">
        <f t="shared" si="175"/>
        <v>0</v>
      </c>
      <c r="GJ15" s="19">
        <f t="shared" si="176"/>
        <v>0</v>
      </c>
      <c r="GK15" s="19">
        <f t="shared" si="177"/>
        <v>0</v>
      </c>
      <c r="GL15" s="19">
        <f t="shared" si="178"/>
        <v>0</v>
      </c>
      <c r="GM15" s="19">
        <f t="shared" si="179"/>
        <v>0</v>
      </c>
      <c r="GN15" s="19">
        <f t="shared" si="180"/>
        <v>0</v>
      </c>
      <c r="GO15" s="18">
        <f t="shared" si="181"/>
        <v>0</v>
      </c>
      <c r="GP15" s="18">
        <f t="shared" si="182"/>
        <v>0</v>
      </c>
      <c r="GQ15" s="81">
        <f t="shared" si="183"/>
        <v>0</v>
      </c>
      <c r="GR15" s="82">
        <f t="shared" si="184"/>
        <v>0</v>
      </c>
      <c r="GS15" s="82">
        <f t="shared" si="185"/>
        <v>0</v>
      </c>
      <c r="GT15" s="82">
        <f t="shared" si="186"/>
        <v>0</v>
      </c>
      <c r="GU15" s="82">
        <f t="shared" si="187"/>
        <v>0</v>
      </c>
      <c r="GV15" s="82">
        <f t="shared" si="188"/>
        <v>0</v>
      </c>
      <c r="GW15" s="82">
        <f t="shared" si="190"/>
        <v>0</v>
      </c>
      <c r="GX15" s="82">
        <f t="shared" si="189"/>
        <v>0</v>
      </c>
    </row>
    <row r="16" spans="1:206">
      <c r="A16" s="90">
        <v>12</v>
      </c>
      <c r="B16" s="92">
        <f>'男子エントリーシート　※こちらに貼りつけ※'!I20</f>
        <v>0</v>
      </c>
      <c r="C16" s="93">
        <f>'男子エントリーシート　※こちらに貼りつけ※'!J20</f>
        <v>0</v>
      </c>
      <c r="D16" s="94">
        <f>'男子エントリーシート　※こちらに貼りつけ※'!K20</f>
        <v>0</v>
      </c>
      <c r="E16" s="112">
        <f>'男子エントリーシート　※こちらに貼りつけ※'!L20</f>
        <v>0</v>
      </c>
      <c r="F16" s="101">
        <f>'男子エントリーシート　※こちらに貼りつけ※'!M20</f>
        <v>0</v>
      </c>
      <c r="G16" s="102">
        <f>'男子エントリーシート　※こちらに貼りつけ※'!X20</f>
        <v>0</v>
      </c>
      <c r="H16" s="93">
        <f>'男子エントリーシート　※こちらに貼りつけ※'!Y20</f>
        <v>0</v>
      </c>
      <c r="I16" s="94">
        <f>'男子エントリーシート　※こちらに貼りつけ※'!Z20</f>
        <v>0</v>
      </c>
      <c r="J16" s="109">
        <f>'男子エントリーシート　※こちらに貼りつけ※'!AA20</f>
        <v>0</v>
      </c>
      <c r="K16" s="106">
        <f>'男子エントリーシート　※こちらに貼りつけ※'!AB20</f>
        <v>0</v>
      </c>
      <c r="L16" s="92">
        <f>'男子エントリーシート　※こちらに貼りつけ※'!AM20</f>
        <v>0</v>
      </c>
      <c r="M16" s="93">
        <f>'男子エントリーシート　※こちらに貼りつけ※'!AN20</f>
        <v>0</v>
      </c>
      <c r="N16" s="94">
        <f>'男子エントリーシート　※こちらに貼りつけ※'!AO20</f>
        <v>0</v>
      </c>
      <c r="O16" s="109">
        <f>'男子エントリーシート　※こちらに貼りつけ※'!AP20</f>
        <v>0</v>
      </c>
      <c r="P16" s="101">
        <f>'男子エントリーシート　※こちらに貼りつけ※'!AQ20</f>
        <v>0</v>
      </c>
      <c r="Q16" s="102">
        <f>'男子エントリーシート　※こちらに貼りつけ※'!I47</f>
        <v>0</v>
      </c>
      <c r="R16" s="93">
        <f>'男子エントリーシート　※こちらに貼りつけ※'!J47</f>
        <v>0</v>
      </c>
      <c r="S16" s="94">
        <f>'男子エントリーシート　※こちらに貼りつけ※'!K47</f>
        <v>0</v>
      </c>
      <c r="T16" s="109">
        <f>'男子エントリーシート　※こちらに貼りつけ※'!L47</f>
        <v>0</v>
      </c>
      <c r="U16" s="101">
        <f>'男子エントリーシート　※こちらに貼りつけ※'!M47</f>
        <v>0</v>
      </c>
      <c r="V16" s="92">
        <f>'男子エントリーシート　※こちらに貼りつけ※'!X47</f>
        <v>0</v>
      </c>
      <c r="W16" s="93">
        <f>'男子エントリーシート　※こちらに貼りつけ※'!Y47</f>
        <v>0</v>
      </c>
      <c r="X16" s="94">
        <f>'男子エントリーシート　※こちらに貼りつけ※'!Z47</f>
        <v>0</v>
      </c>
      <c r="Y16" s="109">
        <f>'男子エントリーシート　※こちらに貼りつけ※'!AA47</f>
        <v>0</v>
      </c>
      <c r="Z16" s="101">
        <f>'男子エントリーシート　※こちらに貼りつけ※'!AB47</f>
        <v>0</v>
      </c>
      <c r="AA16" s="102">
        <f>'男子エントリーシート　※こちらに貼りつけ※'!AM47</f>
        <v>0</v>
      </c>
      <c r="AB16" s="93">
        <f>'男子エントリーシート　※こちらに貼りつけ※'!AN47</f>
        <v>0</v>
      </c>
      <c r="AC16" s="94">
        <f>'男子エントリーシート　※こちらに貼りつけ※'!AO47</f>
        <v>0</v>
      </c>
      <c r="AD16" s="109">
        <f>'男子エントリーシート　※こちらに貼りつけ※'!AP47</f>
        <v>0</v>
      </c>
      <c r="AE16" s="106">
        <f>'男子エントリーシート　※こちらに貼りつけ※'!AQ47</f>
        <v>0</v>
      </c>
      <c r="AF16" s="92">
        <f>'男子エントリーシート　※こちらに貼りつけ※'!I74</f>
        <v>0</v>
      </c>
      <c r="AG16" s="93">
        <f>'男子エントリーシート　※こちらに貼りつけ※'!J74</f>
        <v>0</v>
      </c>
      <c r="AH16" s="94">
        <f>'男子エントリーシート　※こちらに貼りつけ※'!K74</f>
        <v>0</v>
      </c>
      <c r="AI16" s="109">
        <f>'男子エントリーシート　※こちらに貼りつけ※'!L74</f>
        <v>0</v>
      </c>
      <c r="AJ16" s="101">
        <f>'男子エントリーシート　※こちらに貼りつけ※'!M74</f>
        <v>0</v>
      </c>
      <c r="AK16" s="102">
        <f>'男子エントリーシート　※こちらに貼りつけ※'!X74</f>
        <v>0</v>
      </c>
      <c r="AL16" s="93">
        <f>'男子エントリーシート　※こちらに貼りつけ※'!Y74</f>
        <v>0</v>
      </c>
      <c r="AM16" s="94">
        <f>'男子エントリーシート　※こちらに貼りつけ※'!Z74</f>
        <v>0</v>
      </c>
      <c r="AN16" s="109">
        <f>'男子エントリーシート　※こちらに貼りつけ※'!AA74</f>
        <v>0</v>
      </c>
      <c r="AO16" s="101">
        <f>'男子エントリーシート　※こちらに貼りつけ※'!AB74</f>
        <v>0</v>
      </c>
      <c r="AP16" s="92">
        <f>'男子エントリーシート　※こちらに貼りつけ※'!AM74</f>
        <v>0</v>
      </c>
      <c r="AQ16" s="93">
        <f>'男子エントリーシート　※こちらに貼りつけ※'!AN74</f>
        <v>0</v>
      </c>
      <c r="AR16" s="94">
        <f>'男子エントリーシート　※こちらに貼りつけ※'!AO74</f>
        <v>0</v>
      </c>
      <c r="AS16" s="109">
        <f>'男子エントリーシート　※こちらに貼りつけ※'!AP74</f>
        <v>0</v>
      </c>
      <c r="AT16" s="101">
        <f>'男子エントリーシート　※こちらに貼りつけ※'!AQ74</f>
        <v>0</v>
      </c>
      <c r="AU16" s="102">
        <f>'男子エントリーシート　※こちらに貼りつけ※'!I101</f>
        <v>0</v>
      </c>
      <c r="AV16" s="93">
        <f>'男子エントリーシート　※こちらに貼りつけ※'!J101</f>
        <v>0</v>
      </c>
      <c r="AW16" s="94">
        <f>'男子エントリーシート　※こちらに貼りつけ※'!K101</f>
        <v>0</v>
      </c>
      <c r="AX16" s="109">
        <f>'男子エントリーシート　※こちらに貼りつけ※'!L101</f>
        <v>0</v>
      </c>
      <c r="AY16" s="106">
        <f>'男子エントリーシート　※こちらに貼りつけ※'!M101</f>
        <v>0</v>
      </c>
      <c r="AZ16" s="92">
        <f>'男子エントリーシート　※こちらに貼りつけ※'!X101</f>
        <v>0</v>
      </c>
      <c r="BA16" s="93">
        <f>'男子エントリーシート　※こちらに貼りつけ※'!Y101</f>
        <v>0</v>
      </c>
      <c r="BB16" s="94">
        <f>'男子エントリーシート　※こちらに貼りつけ※'!Z101</f>
        <v>0</v>
      </c>
      <c r="BC16" s="109">
        <f>'男子エントリーシート　※こちらに貼りつけ※'!AA101</f>
        <v>0</v>
      </c>
      <c r="BD16" s="101">
        <f>'男子エントリーシート　※こちらに貼りつけ※'!AB101</f>
        <v>0</v>
      </c>
      <c r="BE16" s="102">
        <f>'男子エントリーシート　※こちらに貼りつけ※'!AM101</f>
        <v>0</v>
      </c>
      <c r="BF16" s="93">
        <f>'男子エントリーシート　※こちらに貼りつけ※'!AN101</f>
        <v>0</v>
      </c>
      <c r="BG16" s="94">
        <f>'男子エントリーシート　※こちらに貼りつけ※'!AO101</f>
        <v>0</v>
      </c>
      <c r="BH16" s="109">
        <f>'男子エントリーシート　※こちらに貼りつけ※'!AP101</f>
        <v>0</v>
      </c>
      <c r="BI16" s="101">
        <f>'男子エントリーシート　※こちらに貼りつけ※'!AQ101</f>
        <v>0</v>
      </c>
      <c r="BJ16" s="92">
        <f>'男子エントリーシート　※こちらに貼りつけ※'!BC20</f>
        <v>0</v>
      </c>
      <c r="BK16" s="93">
        <f>'男子エントリーシート　※こちらに貼りつけ※'!BD20</f>
        <v>0</v>
      </c>
      <c r="BL16" s="94">
        <f>'男子エントリーシート　※こちらに貼りつけ※'!BE20</f>
        <v>0</v>
      </c>
      <c r="BM16" s="109">
        <f>'男子エントリーシート　※こちらに貼りつけ※'!BF20</f>
        <v>0</v>
      </c>
      <c r="BN16" s="101">
        <f>'男子エントリーシート　※こちらに貼りつけ※'!BG20</f>
        <v>0</v>
      </c>
      <c r="BO16" s="102">
        <f>'男子エントリーシート　※こちらに貼りつけ※'!BR20</f>
        <v>0</v>
      </c>
      <c r="BP16" s="93">
        <f>'男子エントリーシート　※こちらに貼りつけ※'!BS20</f>
        <v>0</v>
      </c>
      <c r="BQ16" s="94">
        <f>'男子エントリーシート　※こちらに貼りつけ※'!BT20</f>
        <v>0</v>
      </c>
      <c r="BR16" s="109">
        <f>'男子エントリーシート　※こちらに貼りつけ※'!BU20</f>
        <v>0</v>
      </c>
      <c r="BS16" s="106">
        <f>'男子エントリーシート　※こちらに貼りつけ※'!BV20</f>
        <v>0</v>
      </c>
      <c r="BT16" s="92">
        <f>'男子エントリーシート　※こちらに貼りつけ※'!CG20</f>
        <v>0</v>
      </c>
      <c r="BU16" s="93">
        <f>'男子エントリーシート　※こちらに貼りつけ※'!CH20</f>
        <v>0</v>
      </c>
      <c r="BV16" s="94">
        <f>'男子エントリーシート　※こちらに貼りつけ※'!CI20</f>
        <v>0</v>
      </c>
      <c r="BW16" s="109">
        <f>'男子エントリーシート　※こちらに貼りつけ※'!CJ20</f>
        <v>0</v>
      </c>
      <c r="BX16" s="101">
        <f>'男子エントリーシート　※こちらに貼りつけ※'!CK20</f>
        <v>0</v>
      </c>
      <c r="BY16" s="102">
        <f>'男子エントリーシート　※こちらに貼りつけ※'!BC47</f>
        <v>0</v>
      </c>
      <c r="BZ16" s="93">
        <f>'男子エントリーシート　※こちらに貼りつけ※'!BD47</f>
        <v>0</v>
      </c>
      <c r="CA16" s="94">
        <f>'男子エントリーシート　※こちらに貼りつけ※'!BE47</f>
        <v>0</v>
      </c>
      <c r="CB16" s="109">
        <f>'男子エントリーシート　※こちらに貼りつけ※'!BF47</f>
        <v>0</v>
      </c>
      <c r="CC16" s="101">
        <f>'男子エントリーシート　※こちらに貼りつけ※'!BG47</f>
        <v>0</v>
      </c>
      <c r="CD16" s="92">
        <f>'男子エントリーシート　※こちらに貼りつけ※'!BR47</f>
        <v>0</v>
      </c>
      <c r="CE16" s="93">
        <f>'男子エントリーシート　※こちらに貼りつけ※'!BS47</f>
        <v>0</v>
      </c>
      <c r="CF16" s="94">
        <f>'男子エントリーシート　※こちらに貼りつけ※'!BT47</f>
        <v>0</v>
      </c>
      <c r="CG16" s="109">
        <f>'男子エントリーシート　※こちらに貼りつけ※'!BU47</f>
        <v>0</v>
      </c>
      <c r="CH16" s="101">
        <f>'男子エントリーシート　※こちらに貼りつけ※'!BV47</f>
        <v>0</v>
      </c>
      <c r="CI16" s="102">
        <f>'男子エントリーシート　※こちらに貼りつけ※'!CG47</f>
        <v>0</v>
      </c>
      <c r="CJ16" s="93">
        <f>'男子エントリーシート　※こちらに貼りつけ※'!CH47</f>
        <v>0</v>
      </c>
      <c r="CK16" s="94">
        <f>'男子エントリーシート　※こちらに貼りつけ※'!CI47</f>
        <v>0</v>
      </c>
      <c r="CL16" s="109">
        <f>'男子エントリーシート　※こちらに貼りつけ※'!CJ47</f>
        <v>0</v>
      </c>
      <c r="CM16" s="106">
        <f>'男子エントリーシート　※こちらに貼りつけ※'!CK47</f>
        <v>0</v>
      </c>
      <c r="CN16" s="92">
        <f>'男子エントリーシート　※こちらに貼りつけ※'!BC74</f>
        <v>0</v>
      </c>
      <c r="CO16" s="93">
        <f>'男子エントリーシート　※こちらに貼りつけ※'!BD74</f>
        <v>0</v>
      </c>
      <c r="CP16" s="94">
        <f>'男子エントリーシート　※こちらに貼りつけ※'!BE74</f>
        <v>0</v>
      </c>
      <c r="CQ16" s="109">
        <f>'男子エントリーシート　※こちらに貼りつけ※'!BF74</f>
        <v>0</v>
      </c>
      <c r="CR16" s="101">
        <f>'男子エントリーシート　※こちらに貼りつけ※'!BG74</f>
        <v>0</v>
      </c>
      <c r="CS16" s="102">
        <f>'男子エントリーシート　※こちらに貼りつけ※'!BR74</f>
        <v>0</v>
      </c>
      <c r="CT16" s="93">
        <f>'男子エントリーシート　※こちらに貼りつけ※'!BS74</f>
        <v>0</v>
      </c>
      <c r="CU16" s="94">
        <f>'男子エントリーシート　※こちらに貼りつけ※'!BT74</f>
        <v>0</v>
      </c>
      <c r="CV16" s="109">
        <f>'男子エントリーシート　※こちらに貼りつけ※'!BU74</f>
        <v>0</v>
      </c>
      <c r="CW16" s="101">
        <f>'男子エントリーシート　※こちらに貼りつけ※'!BV74</f>
        <v>0</v>
      </c>
      <c r="CX16" s="92">
        <f>'男子エントリーシート　※こちらに貼りつけ※'!CG74</f>
        <v>0</v>
      </c>
      <c r="CY16" s="93">
        <f>'男子エントリーシート　※こちらに貼りつけ※'!CH74</f>
        <v>0</v>
      </c>
      <c r="CZ16" s="94">
        <f>'男子エントリーシート　※こちらに貼りつけ※'!CI74</f>
        <v>0</v>
      </c>
      <c r="DA16" s="109">
        <f>'男子エントリーシート　※こちらに貼りつけ※'!CJ74</f>
        <v>0</v>
      </c>
      <c r="DB16" s="101">
        <f>'男子エントリーシート　※こちらに貼りつけ※'!CK74</f>
        <v>0</v>
      </c>
      <c r="DC16" s="102">
        <f>'男子エントリーシート　※こちらに貼りつけ※'!BC101</f>
        <v>0</v>
      </c>
      <c r="DD16" s="93">
        <f>'男子エントリーシート　※こちらに貼りつけ※'!BD101</f>
        <v>0</v>
      </c>
      <c r="DE16" s="94">
        <f>'男子エントリーシート　※こちらに貼りつけ※'!BE101</f>
        <v>0</v>
      </c>
      <c r="DF16" s="109">
        <f>'男子エントリーシート　※こちらに貼りつけ※'!BF101</f>
        <v>0</v>
      </c>
      <c r="DG16" s="106">
        <f>'男子エントリーシート　※こちらに貼りつけ※'!BG101</f>
        <v>0</v>
      </c>
      <c r="DH16" s="92">
        <f>'男子エントリーシート　※こちらに貼りつけ※'!BR101</f>
        <v>0</v>
      </c>
      <c r="DI16" s="93">
        <f>'男子エントリーシート　※こちらに貼りつけ※'!BS101</f>
        <v>0</v>
      </c>
      <c r="DJ16" s="94">
        <f>'男子エントリーシート　※こちらに貼りつけ※'!BT101</f>
        <v>0</v>
      </c>
      <c r="DK16" s="109">
        <f>'男子エントリーシート　※こちらに貼りつけ※'!BU101</f>
        <v>0</v>
      </c>
      <c r="DL16" s="101">
        <f>'男子エントリーシート　※こちらに貼りつけ※'!BV101</f>
        <v>0</v>
      </c>
      <c r="DM16" s="102">
        <f>'男子エントリーシート　※こちらに貼りつけ※'!CG101</f>
        <v>0</v>
      </c>
      <c r="DN16" s="93">
        <f>'男子エントリーシート　※こちらに貼りつけ※'!CH101</f>
        <v>0</v>
      </c>
      <c r="DO16" s="94">
        <f>'男子エントリーシート　※こちらに貼りつけ※'!CI101</f>
        <v>0</v>
      </c>
      <c r="DP16" s="109">
        <f>'男子エントリーシート　※こちらに貼りつけ※'!CJ101</f>
        <v>0</v>
      </c>
      <c r="DQ16" s="101">
        <f>'男子エントリーシート　※こちらに貼りつけ※'!CK101</f>
        <v>0</v>
      </c>
      <c r="DR16" s="102">
        <f>'男子エントリーシート　※こちらに貼りつけ※'!CW20</f>
        <v>0</v>
      </c>
      <c r="DS16" s="93">
        <f>'男子エントリーシート　※こちらに貼りつけ※'!CX20</f>
        <v>0</v>
      </c>
      <c r="DT16" s="94">
        <f>'男子エントリーシート　※こちらに貼りつけ※'!CY20</f>
        <v>0</v>
      </c>
      <c r="DU16" s="109">
        <f>'男子エントリーシート　※こちらに貼りつけ※'!CZ20</f>
        <v>0</v>
      </c>
      <c r="DV16" s="101">
        <f>'男子エントリーシート　※こちらに貼りつけ※'!DA20</f>
        <v>0</v>
      </c>
      <c r="DW16" s="102">
        <f>'男子エントリーシート　※こちらに貼りつけ※'!DL20</f>
        <v>0</v>
      </c>
      <c r="DX16" s="93">
        <f>'男子エントリーシート　※こちらに貼りつけ※'!DM20</f>
        <v>0</v>
      </c>
      <c r="DY16" s="94">
        <f>'男子エントリーシート　※こちらに貼りつけ※'!DN20</f>
        <v>0</v>
      </c>
      <c r="DZ16" s="109">
        <f>'男子エントリーシート　※こちらに貼りつけ※'!DO20</f>
        <v>0</v>
      </c>
      <c r="EA16" s="101">
        <f>'男子エントリーシート　※こちらに貼りつけ※'!DP20</f>
        <v>0</v>
      </c>
      <c r="EB16" s="102">
        <f>'男子エントリーシート　※こちらに貼りつけ※'!EA20</f>
        <v>0</v>
      </c>
      <c r="EC16" s="93">
        <f>'男子エントリーシート　※こちらに貼りつけ※'!EB20</f>
        <v>0</v>
      </c>
      <c r="ED16" s="94">
        <f>'男子エントリーシート　※こちらに貼りつけ※'!EC20</f>
        <v>0</v>
      </c>
      <c r="EE16" s="109">
        <f>'男子エントリーシート　※こちらに貼りつけ※'!ED20</f>
        <v>0</v>
      </c>
      <c r="EF16" s="101">
        <f>'男子エントリーシート　※こちらに貼りつけ※'!EE20</f>
        <v>0</v>
      </c>
      <c r="EG16" s="102">
        <f>'男子エントリーシート　※こちらに貼りつけ※'!CW47</f>
        <v>0</v>
      </c>
      <c r="EH16" s="93">
        <f>'男子エントリーシート　※こちらに貼りつけ※'!CX47</f>
        <v>0</v>
      </c>
      <c r="EI16" s="94">
        <f>'男子エントリーシート　※こちらに貼りつけ※'!CY47</f>
        <v>0</v>
      </c>
      <c r="EJ16" s="109">
        <f>'男子エントリーシート　※こちらに貼りつけ※'!CZ47</f>
        <v>0</v>
      </c>
      <c r="EK16" s="101">
        <f>'男子エントリーシート　※こちらに貼りつけ※'!DA47</f>
        <v>0</v>
      </c>
      <c r="EL16" s="102">
        <f>'男子エントリーシート　※こちらに貼りつけ※'!DL47</f>
        <v>0</v>
      </c>
      <c r="EM16" s="93">
        <f>'男子エントリーシート　※こちらに貼りつけ※'!DM47</f>
        <v>0</v>
      </c>
      <c r="EN16" s="94">
        <f>'男子エントリーシート　※こちらに貼りつけ※'!DN47</f>
        <v>0</v>
      </c>
      <c r="EO16" s="109">
        <f>'男子エントリーシート　※こちらに貼りつけ※'!DO47</f>
        <v>0</v>
      </c>
      <c r="EP16" s="101">
        <f>'男子エントリーシート　※こちらに貼りつけ※'!DP47</f>
        <v>0</v>
      </c>
      <c r="EQ16" s="102">
        <f>'男子エントリーシート　※こちらに貼りつけ※'!EA47</f>
        <v>0</v>
      </c>
      <c r="ER16" s="93">
        <f>'男子エントリーシート　※こちらに貼りつけ※'!EB47</f>
        <v>0</v>
      </c>
      <c r="ES16" s="94">
        <f>'男子エントリーシート　※こちらに貼りつけ※'!EC47</f>
        <v>0</v>
      </c>
      <c r="ET16" s="109">
        <f>'男子エントリーシート　※こちらに貼りつけ※'!ED47</f>
        <v>0</v>
      </c>
      <c r="EU16" s="101">
        <f>'男子エントリーシート　※こちらに貼りつけ※'!EE47</f>
        <v>0</v>
      </c>
      <c r="EV16" s="102">
        <f>'男子エントリーシート　※こちらに貼りつけ※'!CW74</f>
        <v>0</v>
      </c>
      <c r="EW16" s="93">
        <f>'男子エントリーシート　※こちらに貼りつけ※'!CX74</f>
        <v>0</v>
      </c>
      <c r="EX16" s="94">
        <f>'男子エントリーシート　※こちらに貼りつけ※'!CY74</f>
        <v>0</v>
      </c>
      <c r="EY16" s="109">
        <f>'男子エントリーシート　※こちらに貼りつけ※'!CZ74</f>
        <v>0</v>
      </c>
      <c r="EZ16" s="101">
        <f>'男子エントリーシート　※こちらに貼りつけ※'!DA74</f>
        <v>0</v>
      </c>
      <c r="FA16" s="102">
        <f>'男子エントリーシート　※こちらに貼りつけ※'!DL74</f>
        <v>0</v>
      </c>
      <c r="FB16" s="93">
        <f>'男子エントリーシート　※こちらに貼りつけ※'!DM74</f>
        <v>0</v>
      </c>
      <c r="FC16" s="94">
        <f>'男子エントリーシート　※こちらに貼りつけ※'!DN74</f>
        <v>0</v>
      </c>
      <c r="FD16" s="109">
        <f>'男子エントリーシート　※こちらに貼りつけ※'!DO74</f>
        <v>0</v>
      </c>
      <c r="FE16" s="101">
        <f>'男子エントリーシート　※こちらに貼りつけ※'!DP74</f>
        <v>0</v>
      </c>
      <c r="FF16" s="102">
        <f>'男子エントリーシート　※こちらに貼りつけ※'!EA74</f>
        <v>0</v>
      </c>
      <c r="FG16" s="93">
        <f>'男子エントリーシート　※こちらに貼りつけ※'!EB74</f>
        <v>0</v>
      </c>
      <c r="FH16" s="94">
        <f>'男子エントリーシート　※こちらに貼りつけ※'!EC74</f>
        <v>0</v>
      </c>
      <c r="FI16" s="109">
        <f>'男子エントリーシート　※こちらに貼りつけ※'!ED74</f>
        <v>0</v>
      </c>
      <c r="FJ16" s="101">
        <f>'男子エントリーシート　※こちらに貼りつけ※'!EE74</f>
        <v>0</v>
      </c>
      <c r="FK16" s="92">
        <f>'男子エントリーシート　※こちらに貼りつけ※'!CW101</f>
        <v>0</v>
      </c>
      <c r="FL16" s="93">
        <f>'男子エントリーシート　※こちらに貼りつけ※'!CX101</f>
        <v>0</v>
      </c>
      <c r="FM16" s="94">
        <f>'男子エントリーシート　※こちらに貼りつけ※'!CY101</f>
        <v>0</v>
      </c>
      <c r="FN16" s="109">
        <f>'男子エントリーシート　※こちらに貼りつけ※'!CZ101</f>
        <v>0</v>
      </c>
      <c r="FO16" s="101">
        <f>'男子エントリーシート　※こちらに貼りつけ※'!DA101</f>
        <v>0</v>
      </c>
      <c r="FQ16" s="19">
        <f t="shared" si="157"/>
        <v>0</v>
      </c>
      <c r="FR16" s="19">
        <f t="shared" si="158"/>
        <v>0</v>
      </c>
      <c r="FS16" s="19">
        <f t="shared" si="159"/>
        <v>0</v>
      </c>
      <c r="FT16" s="19">
        <f t="shared" si="160"/>
        <v>0</v>
      </c>
      <c r="FU16" s="19">
        <f t="shared" si="161"/>
        <v>0</v>
      </c>
      <c r="FV16" s="19">
        <f t="shared" si="162"/>
        <v>0</v>
      </c>
      <c r="FW16" s="19">
        <f t="shared" si="163"/>
        <v>0</v>
      </c>
      <c r="FX16" s="19">
        <f t="shared" si="164"/>
        <v>0</v>
      </c>
      <c r="FY16" s="19">
        <f t="shared" si="165"/>
        <v>0</v>
      </c>
      <c r="FZ16" s="19">
        <f t="shared" si="166"/>
        <v>0</v>
      </c>
      <c r="GA16" s="19">
        <f t="shared" si="167"/>
        <v>0</v>
      </c>
      <c r="GB16" s="19">
        <f t="shared" si="168"/>
        <v>0</v>
      </c>
      <c r="GC16" s="19">
        <f t="shared" si="169"/>
        <v>0</v>
      </c>
      <c r="GD16" s="19">
        <f t="shared" si="170"/>
        <v>0</v>
      </c>
      <c r="GE16" s="19">
        <f t="shared" si="171"/>
        <v>0</v>
      </c>
      <c r="GF16" s="19">
        <f t="shared" si="172"/>
        <v>0</v>
      </c>
      <c r="GG16" s="19">
        <f t="shared" si="173"/>
        <v>0</v>
      </c>
      <c r="GH16" s="19">
        <f t="shared" si="174"/>
        <v>0</v>
      </c>
      <c r="GI16" s="19">
        <f t="shared" si="175"/>
        <v>0</v>
      </c>
      <c r="GJ16" s="19">
        <f t="shared" si="176"/>
        <v>0</v>
      </c>
      <c r="GK16" s="19">
        <f t="shared" si="177"/>
        <v>0</v>
      </c>
      <c r="GL16" s="19">
        <f t="shared" si="178"/>
        <v>0</v>
      </c>
      <c r="GM16" s="19">
        <f t="shared" si="179"/>
        <v>0</v>
      </c>
      <c r="GN16" s="19">
        <f t="shared" si="180"/>
        <v>0</v>
      </c>
      <c r="GO16" s="18">
        <f t="shared" si="181"/>
        <v>0</v>
      </c>
      <c r="GP16" s="18">
        <f t="shared" si="182"/>
        <v>0</v>
      </c>
      <c r="GQ16" s="81">
        <f t="shared" si="183"/>
        <v>0</v>
      </c>
      <c r="GR16" s="82">
        <f t="shared" si="184"/>
        <v>0</v>
      </c>
      <c r="GS16" s="82">
        <f t="shared" si="185"/>
        <v>0</v>
      </c>
      <c r="GT16" s="82">
        <f t="shared" si="186"/>
        <v>0</v>
      </c>
      <c r="GU16" s="82">
        <f t="shared" si="187"/>
        <v>0</v>
      </c>
      <c r="GV16" s="82">
        <f t="shared" si="188"/>
        <v>0</v>
      </c>
      <c r="GW16" s="82">
        <f t="shared" si="190"/>
        <v>0</v>
      </c>
      <c r="GX16" s="82">
        <f t="shared" si="189"/>
        <v>0</v>
      </c>
    </row>
    <row r="17" spans="1:206">
      <c r="A17" s="90">
        <v>13</v>
      </c>
      <c r="B17" s="92">
        <f>'男子エントリーシート　※こちらに貼りつけ※'!I21</f>
        <v>0</v>
      </c>
      <c r="C17" s="93">
        <f>'男子エントリーシート　※こちらに貼りつけ※'!J21</f>
        <v>0</v>
      </c>
      <c r="D17" s="94">
        <f>'男子エントリーシート　※こちらに貼りつけ※'!K21</f>
        <v>0</v>
      </c>
      <c r="E17" s="112">
        <f>'男子エントリーシート　※こちらに貼りつけ※'!L21</f>
        <v>0</v>
      </c>
      <c r="F17" s="101">
        <f>'男子エントリーシート　※こちらに貼りつけ※'!M21</f>
        <v>0</v>
      </c>
      <c r="G17" s="102">
        <f>'男子エントリーシート　※こちらに貼りつけ※'!X21</f>
        <v>0</v>
      </c>
      <c r="H17" s="93">
        <f>'男子エントリーシート　※こちらに貼りつけ※'!Y21</f>
        <v>0</v>
      </c>
      <c r="I17" s="94">
        <f>'男子エントリーシート　※こちらに貼りつけ※'!Z21</f>
        <v>0</v>
      </c>
      <c r="J17" s="109">
        <f>'男子エントリーシート　※こちらに貼りつけ※'!AA21</f>
        <v>0</v>
      </c>
      <c r="K17" s="106">
        <f>'男子エントリーシート　※こちらに貼りつけ※'!AB21</f>
        <v>0</v>
      </c>
      <c r="L17" s="92">
        <f>'男子エントリーシート　※こちらに貼りつけ※'!AM21</f>
        <v>0</v>
      </c>
      <c r="M17" s="93">
        <f>'男子エントリーシート　※こちらに貼りつけ※'!AN21</f>
        <v>0</v>
      </c>
      <c r="N17" s="94">
        <f>'男子エントリーシート　※こちらに貼りつけ※'!AO21</f>
        <v>0</v>
      </c>
      <c r="O17" s="109">
        <f>'男子エントリーシート　※こちらに貼りつけ※'!AP21</f>
        <v>0</v>
      </c>
      <c r="P17" s="101">
        <f>'男子エントリーシート　※こちらに貼りつけ※'!AQ21</f>
        <v>0</v>
      </c>
      <c r="Q17" s="102">
        <f>'男子エントリーシート　※こちらに貼りつけ※'!I48</f>
        <v>0</v>
      </c>
      <c r="R17" s="93">
        <f>'男子エントリーシート　※こちらに貼りつけ※'!J48</f>
        <v>0</v>
      </c>
      <c r="S17" s="94">
        <f>'男子エントリーシート　※こちらに貼りつけ※'!K48</f>
        <v>0</v>
      </c>
      <c r="T17" s="109">
        <f>'男子エントリーシート　※こちらに貼りつけ※'!L48</f>
        <v>0</v>
      </c>
      <c r="U17" s="101">
        <f>'男子エントリーシート　※こちらに貼りつけ※'!M48</f>
        <v>0</v>
      </c>
      <c r="V17" s="92">
        <f>'男子エントリーシート　※こちらに貼りつけ※'!X48</f>
        <v>0</v>
      </c>
      <c r="W17" s="93">
        <f>'男子エントリーシート　※こちらに貼りつけ※'!Y48</f>
        <v>0</v>
      </c>
      <c r="X17" s="94">
        <f>'男子エントリーシート　※こちらに貼りつけ※'!Z48</f>
        <v>0</v>
      </c>
      <c r="Y17" s="109">
        <f>'男子エントリーシート　※こちらに貼りつけ※'!AA48</f>
        <v>0</v>
      </c>
      <c r="Z17" s="101">
        <f>'男子エントリーシート　※こちらに貼りつけ※'!AB48</f>
        <v>0</v>
      </c>
      <c r="AA17" s="102">
        <f>'男子エントリーシート　※こちらに貼りつけ※'!AM48</f>
        <v>0</v>
      </c>
      <c r="AB17" s="93">
        <f>'男子エントリーシート　※こちらに貼りつけ※'!AN48</f>
        <v>0</v>
      </c>
      <c r="AC17" s="94">
        <f>'男子エントリーシート　※こちらに貼りつけ※'!AO48</f>
        <v>0</v>
      </c>
      <c r="AD17" s="109">
        <f>'男子エントリーシート　※こちらに貼りつけ※'!AP48</f>
        <v>0</v>
      </c>
      <c r="AE17" s="106">
        <f>'男子エントリーシート　※こちらに貼りつけ※'!AQ48</f>
        <v>0</v>
      </c>
      <c r="AF17" s="92">
        <f>'男子エントリーシート　※こちらに貼りつけ※'!I75</f>
        <v>0</v>
      </c>
      <c r="AG17" s="93">
        <f>'男子エントリーシート　※こちらに貼りつけ※'!J75</f>
        <v>0</v>
      </c>
      <c r="AH17" s="94">
        <f>'男子エントリーシート　※こちらに貼りつけ※'!K75</f>
        <v>0</v>
      </c>
      <c r="AI17" s="109">
        <f>'男子エントリーシート　※こちらに貼りつけ※'!L75</f>
        <v>0</v>
      </c>
      <c r="AJ17" s="101">
        <f>'男子エントリーシート　※こちらに貼りつけ※'!M75</f>
        <v>0</v>
      </c>
      <c r="AK17" s="102">
        <f>'男子エントリーシート　※こちらに貼りつけ※'!X75</f>
        <v>0</v>
      </c>
      <c r="AL17" s="93">
        <f>'男子エントリーシート　※こちらに貼りつけ※'!Y75</f>
        <v>0</v>
      </c>
      <c r="AM17" s="94">
        <f>'男子エントリーシート　※こちらに貼りつけ※'!Z75</f>
        <v>0</v>
      </c>
      <c r="AN17" s="109">
        <f>'男子エントリーシート　※こちらに貼りつけ※'!AA75</f>
        <v>0</v>
      </c>
      <c r="AO17" s="101">
        <f>'男子エントリーシート　※こちらに貼りつけ※'!AB75</f>
        <v>0</v>
      </c>
      <c r="AP17" s="92">
        <f>'男子エントリーシート　※こちらに貼りつけ※'!AM75</f>
        <v>0</v>
      </c>
      <c r="AQ17" s="93">
        <f>'男子エントリーシート　※こちらに貼りつけ※'!AN75</f>
        <v>0</v>
      </c>
      <c r="AR17" s="94">
        <f>'男子エントリーシート　※こちらに貼りつけ※'!AO75</f>
        <v>0</v>
      </c>
      <c r="AS17" s="109">
        <f>'男子エントリーシート　※こちらに貼りつけ※'!AP75</f>
        <v>0</v>
      </c>
      <c r="AT17" s="101">
        <f>'男子エントリーシート　※こちらに貼りつけ※'!AQ75</f>
        <v>0</v>
      </c>
      <c r="AU17" s="102">
        <f>'男子エントリーシート　※こちらに貼りつけ※'!I102</f>
        <v>0</v>
      </c>
      <c r="AV17" s="93">
        <f>'男子エントリーシート　※こちらに貼りつけ※'!J102</f>
        <v>0</v>
      </c>
      <c r="AW17" s="94">
        <f>'男子エントリーシート　※こちらに貼りつけ※'!K102</f>
        <v>0</v>
      </c>
      <c r="AX17" s="109">
        <f>'男子エントリーシート　※こちらに貼りつけ※'!L102</f>
        <v>0</v>
      </c>
      <c r="AY17" s="106">
        <f>'男子エントリーシート　※こちらに貼りつけ※'!M102</f>
        <v>0</v>
      </c>
      <c r="AZ17" s="92">
        <f>'男子エントリーシート　※こちらに貼りつけ※'!X102</f>
        <v>0</v>
      </c>
      <c r="BA17" s="93">
        <f>'男子エントリーシート　※こちらに貼りつけ※'!Y102</f>
        <v>0</v>
      </c>
      <c r="BB17" s="94">
        <f>'男子エントリーシート　※こちらに貼りつけ※'!Z102</f>
        <v>0</v>
      </c>
      <c r="BC17" s="109">
        <f>'男子エントリーシート　※こちらに貼りつけ※'!AA102</f>
        <v>0</v>
      </c>
      <c r="BD17" s="101">
        <f>'男子エントリーシート　※こちらに貼りつけ※'!AB102</f>
        <v>0</v>
      </c>
      <c r="BE17" s="102">
        <f>'男子エントリーシート　※こちらに貼りつけ※'!AM102</f>
        <v>0</v>
      </c>
      <c r="BF17" s="93">
        <f>'男子エントリーシート　※こちらに貼りつけ※'!AN102</f>
        <v>0</v>
      </c>
      <c r="BG17" s="94">
        <f>'男子エントリーシート　※こちらに貼りつけ※'!AO102</f>
        <v>0</v>
      </c>
      <c r="BH17" s="109">
        <f>'男子エントリーシート　※こちらに貼りつけ※'!AP102</f>
        <v>0</v>
      </c>
      <c r="BI17" s="101">
        <f>'男子エントリーシート　※こちらに貼りつけ※'!AQ102</f>
        <v>0</v>
      </c>
      <c r="BJ17" s="92">
        <f>'男子エントリーシート　※こちらに貼りつけ※'!BC21</f>
        <v>0</v>
      </c>
      <c r="BK17" s="93">
        <f>'男子エントリーシート　※こちらに貼りつけ※'!BD21</f>
        <v>0</v>
      </c>
      <c r="BL17" s="94">
        <f>'男子エントリーシート　※こちらに貼りつけ※'!BE21</f>
        <v>0</v>
      </c>
      <c r="BM17" s="109">
        <f>'男子エントリーシート　※こちらに貼りつけ※'!BF21</f>
        <v>0</v>
      </c>
      <c r="BN17" s="101">
        <f>'男子エントリーシート　※こちらに貼りつけ※'!BG21</f>
        <v>0</v>
      </c>
      <c r="BO17" s="102">
        <f>'男子エントリーシート　※こちらに貼りつけ※'!BR21</f>
        <v>0</v>
      </c>
      <c r="BP17" s="93">
        <f>'男子エントリーシート　※こちらに貼りつけ※'!BS21</f>
        <v>0</v>
      </c>
      <c r="BQ17" s="94">
        <f>'男子エントリーシート　※こちらに貼りつけ※'!BT21</f>
        <v>0</v>
      </c>
      <c r="BR17" s="109">
        <f>'男子エントリーシート　※こちらに貼りつけ※'!BU21</f>
        <v>0</v>
      </c>
      <c r="BS17" s="106">
        <f>'男子エントリーシート　※こちらに貼りつけ※'!BV21</f>
        <v>0</v>
      </c>
      <c r="BT17" s="92">
        <f>'男子エントリーシート　※こちらに貼りつけ※'!CG21</f>
        <v>0</v>
      </c>
      <c r="BU17" s="93">
        <f>'男子エントリーシート　※こちらに貼りつけ※'!CH21</f>
        <v>0</v>
      </c>
      <c r="BV17" s="94">
        <f>'男子エントリーシート　※こちらに貼りつけ※'!CI21</f>
        <v>0</v>
      </c>
      <c r="BW17" s="109">
        <f>'男子エントリーシート　※こちらに貼りつけ※'!CJ21</f>
        <v>0</v>
      </c>
      <c r="BX17" s="101">
        <f>'男子エントリーシート　※こちらに貼りつけ※'!CK21</f>
        <v>0</v>
      </c>
      <c r="BY17" s="102">
        <f>'男子エントリーシート　※こちらに貼りつけ※'!BC48</f>
        <v>0</v>
      </c>
      <c r="BZ17" s="93">
        <f>'男子エントリーシート　※こちらに貼りつけ※'!BD48</f>
        <v>0</v>
      </c>
      <c r="CA17" s="94">
        <f>'男子エントリーシート　※こちらに貼りつけ※'!BE48</f>
        <v>0</v>
      </c>
      <c r="CB17" s="109">
        <f>'男子エントリーシート　※こちらに貼りつけ※'!BF48</f>
        <v>0</v>
      </c>
      <c r="CC17" s="101">
        <f>'男子エントリーシート　※こちらに貼りつけ※'!BG48</f>
        <v>0</v>
      </c>
      <c r="CD17" s="92">
        <f>'男子エントリーシート　※こちらに貼りつけ※'!BR48</f>
        <v>0</v>
      </c>
      <c r="CE17" s="93">
        <f>'男子エントリーシート　※こちらに貼りつけ※'!BS48</f>
        <v>0</v>
      </c>
      <c r="CF17" s="94">
        <f>'男子エントリーシート　※こちらに貼りつけ※'!BT48</f>
        <v>0</v>
      </c>
      <c r="CG17" s="109">
        <f>'男子エントリーシート　※こちらに貼りつけ※'!BU48</f>
        <v>0</v>
      </c>
      <c r="CH17" s="101">
        <f>'男子エントリーシート　※こちらに貼りつけ※'!BV48</f>
        <v>0</v>
      </c>
      <c r="CI17" s="102">
        <f>'男子エントリーシート　※こちらに貼りつけ※'!CG48</f>
        <v>0</v>
      </c>
      <c r="CJ17" s="93">
        <f>'男子エントリーシート　※こちらに貼りつけ※'!CH48</f>
        <v>0</v>
      </c>
      <c r="CK17" s="94">
        <f>'男子エントリーシート　※こちらに貼りつけ※'!CI48</f>
        <v>0</v>
      </c>
      <c r="CL17" s="109">
        <f>'男子エントリーシート　※こちらに貼りつけ※'!CJ48</f>
        <v>0</v>
      </c>
      <c r="CM17" s="106">
        <f>'男子エントリーシート　※こちらに貼りつけ※'!CK48</f>
        <v>0</v>
      </c>
      <c r="CN17" s="92">
        <f>'男子エントリーシート　※こちらに貼りつけ※'!BC75</f>
        <v>0</v>
      </c>
      <c r="CO17" s="93">
        <f>'男子エントリーシート　※こちらに貼りつけ※'!BD75</f>
        <v>0</v>
      </c>
      <c r="CP17" s="94">
        <f>'男子エントリーシート　※こちらに貼りつけ※'!BE75</f>
        <v>0</v>
      </c>
      <c r="CQ17" s="109">
        <f>'男子エントリーシート　※こちらに貼りつけ※'!BF75</f>
        <v>0</v>
      </c>
      <c r="CR17" s="101">
        <f>'男子エントリーシート　※こちらに貼りつけ※'!BG75</f>
        <v>0</v>
      </c>
      <c r="CS17" s="102">
        <f>'男子エントリーシート　※こちらに貼りつけ※'!BR75</f>
        <v>0</v>
      </c>
      <c r="CT17" s="93">
        <f>'男子エントリーシート　※こちらに貼りつけ※'!BS75</f>
        <v>0</v>
      </c>
      <c r="CU17" s="94">
        <f>'男子エントリーシート　※こちらに貼りつけ※'!BT75</f>
        <v>0</v>
      </c>
      <c r="CV17" s="109">
        <f>'男子エントリーシート　※こちらに貼りつけ※'!BU75</f>
        <v>0</v>
      </c>
      <c r="CW17" s="101">
        <f>'男子エントリーシート　※こちらに貼りつけ※'!BV75</f>
        <v>0</v>
      </c>
      <c r="CX17" s="92">
        <f>'男子エントリーシート　※こちらに貼りつけ※'!CG75</f>
        <v>0</v>
      </c>
      <c r="CY17" s="93">
        <f>'男子エントリーシート　※こちらに貼りつけ※'!CH75</f>
        <v>0</v>
      </c>
      <c r="CZ17" s="94">
        <f>'男子エントリーシート　※こちらに貼りつけ※'!CI75</f>
        <v>0</v>
      </c>
      <c r="DA17" s="109">
        <f>'男子エントリーシート　※こちらに貼りつけ※'!CJ75</f>
        <v>0</v>
      </c>
      <c r="DB17" s="101">
        <f>'男子エントリーシート　※こちらに貼りつけ※'!CK75</f>
        <v>0</v>
      </c>
      <c r="DC17" s="102">
        <f>'男子エントリーシート　※こちらに貼りつけ※'!BC102</f>
        <v>0</v>
      </c>
      <c r="DD17" s="93">
        <f>'男子エントリーシート　※こちらに貼りつけ※'!BD102</f>
        <v>0</v>
      </c>
      <c r="DE17" s="94">
        <f>'男子エントリーシート　※こちらに貼りつけ※'!BE102</f>
        <v>0</v>
      </c>
      <c r="DF17" s="109">
        <f>'男子エントリーシート　※こちらに貼りつけ※'!BF102</f>
        <v>0</v>
      </c>
      <c r="DG17" s="106">
        <f>'男子エントリーシート　※こちらに貼りつけ※'!BG102</f>
        <v>0</v>
      </c>
      <c r="DH17" s="92">
        <f>'男子エントリーシート　※こちらに貼りつけ※'!BR102</f>
        <v>0</v>
      </c>
      <c r="DI17" s="93">
        <f>'男子エントリーシート　※こちらに貼りつけ※'!BS102</f>
        <v>0</v>
      </c>
      <c r="DJ17" s="94">
        <f>'男子エントリーシート　※こちらに貼りつけ※'!BT102</f>
        <v>0</v>
      </c>
      <c r="DK17" s="109">
        <f>'男子エントリーシート　※こちらに貼りつけ※'!BU102</f>
        <v>0</v>
      </c>
      <c r="DL17" s="101">
        <f>'男子エントリーシート　※こちらに貼りつけ※'!BV102</f>
        <v>0</v>
      </c>
      <c r="DM17" s="102">
        <f>'男子エントリーシート　※こちらに貼りつけ※'!CG102</f>
        <v>0</v>
      </c>
      <c r="DN17" s="93">
        <f>'男子エントリーシート　※こちらに貼りつけ※'!CH102</f>
        <v>0</v>
      </c>
      <c r="DO17" s="94">
        <f>'男子エントリーシート　※こちらに貼りつけ※'!CI102</f>
        <v>0</v>
      </c>
      <c r="DP17" s="109">
        <f>'男子エントリーシート　※こちらに貼りつけ※'!CJ102</f>
        <v>0</v>
      </c>
      <c r="DQ17" s="101">
        <f>'男子エントリーシート　※こちらに貼りつけ※'!CK102</f>
        <v>0</v>
      </c>
      <c r="DR17" s="102">
        <f>'男子エントリーシート　※こちらに貼りつけ※'!CW21</f>
        <v>0</v>
      </c>
      <c r="DS17" s="93">
        <f>'男子エントリーシート　※こちらに貼りつけ※'!CX21</f>
        <v>0</v>
      </c>
      <c r="DT17" s="94">
        <f>'男子エントリーシート　※こちらに貼りつけ※'!CY21</f>
        <v>0</v>
      </c>
      <c r="DU17" s="109">
        <f>'男子エントリーシート　※こちらに貼りつけ※'!CZ21</f>
        <v>0</v>
      </c>
      <c r="DV17" s="101">
        <f>'男子エントリーシート　※こちらに貼りつけ※'!DA21</f>
        <v>0</v>
      </c>
      <c r="DW17" s="102">
        <f>'男子エントリーシート　※こちらに貼りつけ※'!DL21</f>
        <v>0</v>
      </c>
      <c r="DX17" s="93">
        <f>'男子エントリーシート　※こちらに貼りつけ※'!DM21</f>
        <v>0</v>
      </c>
      <c r="DY17" s="94">
        <f>'男子エントリーシート　※こちらに貼りつけ※'!DN21</f>
        <v>0</v>
      </c>
      <c r="DZ17" s="109">
        <f>'男子エントリーシート　※こちらに貼りつけ※'!DO21</f>
        <v>0</v>
      </c>
      <c r="EA17" s="101">
        <f>'男子エントリーシート　※こちらに貼りつけ※'!DP21</f>
        <v>0</v>
      </c>
      <c r="EB17" s="102">
        <f>'男子エントリーシート　※こちらに貼りつけ※'!EA21</f>
        <v>0</v>
      </c>
      <c r="EC17" s="93">
        <f>'男子エントリーシート　※こちらに貼りつけ※'!EB21</f>
        <v>0</v>
      </c>
      <c r="ED17" s="94">
        <f>'男子エントリーシート　※こちらに貼りつけ※'!EC21</f>
        <v>0</v>
      </c>
      <c r="EE17" s="109">
        <f>'男子エントリーシート　※こちらに貼りつけ※'!ED21</f>
        <v>0</v>
      </c>
      <c r="EF17" s="101">
        <f>'男子エントリーシート　※こちらに貼りつけ※'!EE21</f>
        <v>0</v>
      </c>
      <c r="EG17" s="102">
        <f>'男子エントリーシート　※こちらに貼りつけ※'!CW48</f>
        <v>0</v>
      </c>
      <c r="EH17" s="93">
        <f>'男子エントリーシート　※こちらに貼りつけ※'!CX48</f>
        <v>0</v>
      </c>
      <c r="EI17" s="94">
        <f>'男子エントリーシート　※こちらに貼りつけ※'!CY48</f>
        <v>0</v>
      </c>
      <c r="EJ17" s="109">
        <f>'男子エントリーシート　※こちらに貼りつけ※'!CZ48</f>
        <v>0</v>
      </c>
      <c r="EK17" s="101">
        <f>'男子エントリーシート　※こちらに貼りつけ※'!DA48</f>
        <v>0</v>
      </c>
      <c r="EL17" s="102">
        <f>'男子エントリーシート　※こちらに貼りつけ※'!DL48</f>
        <v>0</v>
      </c>
      <c r="EM17" s="93">
        <f>'男子エントリーシート　※こちらに貼りつけ※'!DM48</f>
        <v>0</v>
      </c>
      <c r="EN17" s="94">
        <f>'男子エントリーシート　※こちらに貼りつけ※'!DN48</f>
        <v>0</v>
      </c>
      <c r="EO17" s="109">
        <f>'男子エントリーシート　※こちらに貼りつけ※'!DO48</f>
        <v>0</v>
      </c>
      <c r="EP17" s="101">
        <f>'男子エントリーシート　※こちらに貼りつけ※'!DP48</f>
        <v>0</v>
      </c>
      <c r="EQ17" s="102">
        <f>'男子エントリーシート　※こちらに貼りつけ※'!EA48</f>
        <v>0</v>
      </c>
      <c r="ER17" s="93">
        <f>'男子エントリーシート　※こちらに貼りつけ※'!EB48</f>
        <v>0</v>
      </c>
      <c r="ES17" s="94">
        <f>'男子エントリーシート　※こちらに貼りつけ※'!EC48</f>
        <v>0</v>
      </c>
      <c r="ET17" s="109">
        <f>'男子エントリーシート　※こちらに貼りつけ※'!ED48</f>
        <v>0</v>
      </c>
      <c r="EU17" s="101">
        <f>'男子エントリーシート　※こちらに貼りつけ※'!EE48</f>
        <v>0</v>
      </c>
      <c r="EV17" s="102">
        <f>'男子エントリーシート　※こちらに貼りつけ※'!CW75</f>
        <v>0</v>
      </c>
      <c r="EW17" s="93">
        <f>'男子エントリーシート　※こちらに貼りつけ※'!CX75</f>
        <v>0</v>
      </c>
      <c r="EX17" s="94">
        <f>'男子エントリーシート　※こちらに貼りつけ※'!CY75</f>
        <v>0</v>
      </c>
      <c r="EY17" s="109">
        <f>'男子エントリーシート　※こちらに貼りつけ※'!CZ75</f>
        <v>0</v>
      </c>
      <c r="EZ17" s="101">
        <f>'男子エントリーシート　※こちらに貼りつけ※'!DA75</f>
        <v>0</v>
      </c>
      <c r="FA17" s="102">
        <f>'男子エントリーシート　※こちらに貼りつけ※'!DL75</f>
        <v>0</v>
      </c>
      <c r="FB17" s="93">
        <f>'男子エントリーシート　※こちらに貼りつけ※'!DM75</f>
        <v>0</v>
      </c>
      <c r="FC17" s="94">
        <f>'男子エントリーシート　※こちらに貼りつけ※'!DN75</f>
        <v>0</v>
      </c>
      <c r="FD17" s="109">
        <f>'男子エントリーシート　※こちらに貼りつけ※'!DO75</f>
        <v>0</v>
      </c>
      <c r="FE17" s="101">
        <f>'男子エントリーシート　※こちらに貼りつけ※'!DP75</f>
        <v>0</v>
      </c>
      <c r="FF17" s="102">
        <f>'男子エントリーシート　※こちらに貼りつけ※'!EA75</f>
        <v>0</v>
      </c>
      <c r="FG17" s="93">
        <f>'男子エントリーシート　※こちらに貼りつけ※'!EB75</f>
        <v>0</v>
      </c>
      <c r="FH17" s="94">
        <f>'男子エントリーシート　※こちらに貼りつけ※'!EC75</f>
        <v>0</v>
      </c>
      <c r="FI17" s="109">
        <f>'男子エントリーシート　※こちらに貼りつけ※'!ED75</f>
        <v>0</v>
      </c>
      <c r="FJ17" s="101">
        <f>'男子エントリーシート　※こちらに貼りつけ※'!EE75</f>
        <v>0</v>
      </c>
      <c r="FK17" s="92">
        <f>'男子エントリーシート　※こちらに貼りつけ※'!CW102</f>
        <v>0</v>
      </c>
      <c r="FL17" s="93">
        <f>'男子エントリーシート　※こちらに貼りつけ※'!CX102</f>
        <v>0</v>
      </c>
      <c r="FM17" s="94">
        <f>'男子エントリーシート　※こちらに貼りつけ※'!CY102</f>
        <v>0</v>
      </c>
      <c r="FN17" s="109">
        <f>'男子エントリーシート　※こちらに貼りつけ※'!CZ102</f>
        <v>0</v>
      </c>
      <c r="FO17" s="101">
        <f>'男子エントリーシート　※こちらに貼りつけ※'!DA102</f>
        <v>0</v>
      </c>
      <c r="FQ17" s="19">
        <f t="shared" si="157"/>
        <v>0</v>
      </c>
      <c r="FR17" s="19">
        <f t="shared" si="158"/>
        <v>0</v>
      </c>
      <c r="FS17" s="19">
        <f t="shared" si="159"/>
        <v>0</v>
      </c>
      <c r="FT17" s="19">
        <f t="shared" si="160"/>
        <v>0</v>
      </c>
      <c r="FU17" s="19">
        <f t="shared" si="161"/>
        <v>0</v>
      </c>
      <c r="FV17" s="19">
        <f t="shared" si="162"/>
        <v>0</v>
      </c>
      <c r="FW17" s="19">
        <f t="shared" si="163"/>
        <v>0</v>
      </c>
      <c r="FX17" s="19">
        <f t="shared" si="164"/>
        <v>0</v>
      </c>
      <c r="FY17" s="19">
        <f t="shared" si="165"/>
        <v>0</v>
      </c>
      <c r="FZ17" s="19">
        <f t="shared" si="166"/>
        <v>0</v>
      </c>
      <c r="GA17" s="19">
        <f t="shared" si="167"/>
        <v>0</v>
      </c>
      <c r="GB17" s="19">
        <f t="shared" si="168"/>
        <v>0</v>
      </c>
      <c r="GC17" s="19">
        <f t="shared" si="169"/>
        <v>0</v>
      </c>
      <c r="GD17" s="19">
        <f t="shared" si="170"/>
        <v>0</v>
      </c>
      <c r="GE17" s="19">
        <f t="shared" si="171"/>
        <v>0</v>
      </c>
      <c r="GF17" s="19">
        <f t="shared" si="172"/>
        <v>0</v>
      </c>
      <c r="GG17" s="19">
        <f t="shared" si="173"/>
        <v>0</v>
      </c>
      <c r="GH17" s="19">
        <f t="shared" si="174"/>
        <v>0</v>
      </c>
      <c r="GI17" s="19">
        <f t="shared" si="175"/>
        <v>0</v>
      </c>
      <c r="GJ17" s="19">
        <f t="shared" si="176"/>
        <v>0</v>
      </c>
      <c r="GK17" s="19">
        <f t="shared" si="177"/>
        <v>0</v>
      </c>
      <c r="GL17" s="19">
        <f t="shared" si="178"/>
        <v>0</v>
      </c>
      <c r="GM17" s="19">
        <f t="shared" si="179"/>
        <v>0</v>
      </c>
      <c r="GN17" s="19">
        <f t="shared" si="180"/>
        <v>0</v>
      </c>
      <c r="GO17" s="18">
        <f t="shared" si="181"/>
        <v>0</v>
      </c>
      <c r="GP17" s="18">
        <f t="shared" si="182"/>
        <v>0</v>
      </c>
      <c r="GQ17" s="81">
        <f t="shared" si="183"/>
        <v>0</v>
      </c>
      <c r="GR17" s="82">
        <f t="shared" si="184"/>
        <v>0</v>
      </c>
      <c r="GS17" s="82">
        <f t="shared" si="185"/>
        <v>0</v>
      </c>
      <c r="GT17" s="82">
        <f t="shared" si="186"/>
        <v>0</v>
      </c>
      <c r="GU17" s="82">
        <f t="shared" si="187"/>
        <v>0</v>
      </c>
      <c r="GV17" s="82">
        <f t="shared" si="188"/>
        <v>0</v>
      </c>
      <c r="GW17" s="82">
        <f t="shared" si="190"/>
        <v>0</v>
      </c>
      <c r="GX17" s="82">
        <f t="shared" si="189"/>
        <v>0</v>
      </c>
    </row>
    <row r="18" spans="1:206">
      <c r="A18" s="90">
        <v>14</v>
      </c>
      <c r="B18" s="92">
        <f>'男子エントリーシート　※こちらに貼りつけ※'!I22</f>
        <v>0</v>
      </c>
      <c r="C18" s="93">
        <f>'男子エントリーシート　※こちらに貼りつけ※'!J22</f>
        <v>0</v>
      </c>
      <c r="D18" s="94">
        <f>'男子エントリーシート　※こちらに貼りつけ※'!K22</f>
        <v>0</v>
      </c>
      <c r="E18" s="112">
        <f>'男子エントリーシート　※こちらに貼りつけ※'!L22</f>
        <v>0</v>
      </c>
      <c r="F18" s="101">
        <f>'男子エントリーシート　※こちらに貼りつけ※'!M22</f>
        <v>0</v>
      </c>
      <c r="G18" s="102">
        <f>'男子エントリーシート　※こちらに貼りつけ※'!X22</f>
        <v>0</v>
      </c>
      <c r="H18" s="93">
        <f>'男子エントリーシート　※こちらに貼りつけ※'!Y22</f>
        <v>0</v>
      </c>
      <c r="I18" s="94">
        <f>'男子エントリーシート　※こちらに貼りつけ※'!Z22</f>
        <v>0</v>
      </c>
      <c r="J18" s="109">
        <f>'男子エントリーシート　※こちらに貼りつけ※'!AA22</f>
        <v>0</v>
      </c>
      <c r="K18" s="106">
        <f>'男子エントリーシート　※こちらに貼りつけ※'!AB22</f>
        <v>0</v>
      </c>
      <c r="L18" s="92">
        <f>'男子エントリーシート　※こちらに貼りつけ※'!AM22</f>
        <v>0</v>
      </c>
      <c r="M18" s="93">
        <f>'男子エントリーシート　※こちらに貼りつけ※'!AN22</f>
        <v>0</v>
      </c>
      <c r="N18" s="94">
        <f>'男子エントリーシート　※こちらに貼りつけ※'!AO22</f>
        <v>0</v>
      </c>
      <c r="O18" s="109">
        <f>'男子エントリーシート　※こちらに貼りつけ※'!AP22</f>
        <v>0</v>
      </c>
      <c r="P18" s="101">
        <f>'男子エントリーシート　※こちらに貼りつけ※'!AQ22</f>
        <v>0</v>
      </c>
      <c r="Q18" s="102">
        <f>'男子エントリーシート　※こちらに貼りつけ※'!I49</f>
        <v>0</v>
      </c>
      <c r="R18" s="93">
        <f>'男子エントリーシート　※こちらに貼りつけ※'!J49</f>
        <v>0</v>
      </c>
      <c r="S18" s="94">
        <f>'男子エントリーシート　※こちらに貼りつけ※'!K49</f>
        <v>0</v>
      </c>
      <c r="T18" s="109">
        <f>'男子エントリーシート　※こちらに貼りつけ※'!L49</f>
        <v>0</v>
      </c>
      <c r="U18" s="101">
        <f>'男子エントリーシート　※こちらに貼りつけ※'!M49</f>
        <v>0</v>
      </c>
      <c r="V18" s="92">
        <f>'男子エントリーシート　※こちらに貼りつけ※'!X49</f>
        <v>0</v>
      </c>
      <c r="W18" s="93">
        <f>'男子エントリーシート　※こちらに貼りつけ※'!Y49</f>
        <v>0</v>
      </c>
      <c r="X18" s="94">
        <f>'男子エントリーシート　※こちらに貼りつけ※'!Z49</f>
        <v>0</v>
      </c>
      <c r="Y18" s="109">
        <f>'男子エントリーシート　※こちらに貼りつけ※'!AA49</f>
        <v>0</v>
      </c>
      <c r="Z18" s="101">
        <f>'男子エントリーシート　※こちらに貼りつけ※'!AB49</f>
        <v>0</v>
      </c>
      <c r="AA18" s="102">
        <f>'男子エントリーシート　※こちらに貼りつけ※'!AM49</f>
        <v>0</v>
      </c>
      <c r="AB18" s="93">
        <f>'男子エントリーシート　※こちらに貼りつけ※'!AN49</f>
        <v>0</v>
      </c>
      <c r="AC18" s="94">
        <f>'男子エントリーシート　※こちらに貼りつけ※'!AO49</f>
        <v>0</v>
      </c>
      <c r="AD18" s="109">
        <f>'男子エントリーシート　※こちらに貼りつけ※'!AP49</f>
        <v>0</v>
      </c>
      <c r="AE18" s="106">
        <f>'男子エントリーシート　※こちらに貼りつけ※'!AQ49</f>
        <v>0</v>
      </c>
      <c r="AF18" s="92">
        <f>'男子エントリーシート　※こちらに貼りつけ※'!I76</f>
        <v>0</v>
      </c>
      <c r="AG18" s="93">
        <f>'男子エントリーシート　※こちらに貼りつけ※'!J76</f>
        <v>0</v>
      </c>
      <c r="AH18" s="94">
        <f>'男子エントリーシート　※こちらに貼りつけ※'!K76</f>
        <v>0</v>
      </c>
      <c r="AI18" s="109">
        <f>'男子エントリーシート　※こちらに貼りつけ※'!L76</f>
        <v>0</v>
      </c>
      <c r="AJ18" s="101">
        <f>'男子エントリーシート　※こちらに貼りつけ※'!M76</f>
        <v>0</v>
      </c>
      <c r="AK18" s="102">
        <f>'男子エントリーシート　※こちらに貼りつけ※'!X76</f>
        <v>0</v>
      </c>
      <c r="AL18" s="93">
        <f>'男子エントリーシート　※こちらに貼りつけ※'!Y76</f>
        <v>0</v>
      </c>
      <c r="AM18" s="94">
        <f>'男子エントリーシート　※こちらに貼りつけ※'!Z76</f>
        <v>0</v>
      </c>
      <c r="AN18" s="109">
        <f>'男子エントリーシート　※こちらに貼りつけ※'!AA76</f>
        <v>0</v>
      </c>
      <c r="AO18" s="101">
        <f>'男子エントリーシート　※こちらに貼りつけ※'!AB76</f>
        <v>0</v>
      </c>
      <c r="AP18" s="92">
        <f>'男子エントリーシート　※こちらに貼りつけ※'!AM76</f>
        <v>0</v>
      </c>
      <c r="AQ18" s="93">
        <f>'男子エントリーシート　※こちらに貼りつけ※'!AN76</f>
        <v>0</v>
      </c>
      <c r="AR18" s="94">
        <f>'男子エントリーシート　※こちらに貼りつけ※'!AO76</f>
        <v>0</v>
      </c>
      <c r="AS18" s="109">
        <f>'男子エントリーシート　※こちらに貼りつけ※'!AP76</f>
        <v>0</v>
      </c>
      <c r="AT18" s="101">
        <f>'男子エントリーシート　※こちらに貼りつけ※'!AQ76</f>
        <v>0</v>
      </c>
      <c r="AU18" s="102">
        <f>'男子エントリーシート　※こちらに貼りつけ※'!I103</f>
        <v>0</v>
      </c>
      <c r="AV18" s="93">
        <f>'男子エントリーシート　※こちらに貼りつけ※'!J103</f>
        <v>0</v>
      </c>
      <c r="AW18" s="94">
        <f>'男子エントリーシート　※こちらに貼りつけ※'!K103</f>
        <v>0</v>
      </c>
      <c r="AX18" s="109">
        <f>'男子エントリーシート　※こちらに貼りつけ※'!L103</f>
        <v>0</v>
      </c>
      <c r="AY18" s="106">
        <f>'男子エントリーシート　※こちらに貼りつけ※'!M103</f>
        <v>0</v>
      </c>
      <c r="AZ18" s="92">
        <f>'男子エントリーシート　※こちらに貼りつけ※'!X103</f>
        <v>0</v>
      </c>
      <c r="BA18" s="93">
        <f>'男子エントリーシート　※こちらに貼りつけ※'!Y103</f>
        <v>0</v>
      </c>
      <c r="BB18" s="94">
        <f>'男子エントリーシート　※こちらに貼りつけ※'!Z103</f>
        <v>0</v>
      </c>
      <c r="BC18" s="109">
        <f>'男子エントリーシート　※こちらに貼りつけ※'!AA103</f>
        <v>0</v>
      </c>
      <c r="BD18" s="101">
        <f>'男子エントリーシート　※こちらに貼りつけ※'!AB103</f>
        <v>0</v>
      </c>
      <c r="BE18" s="102">
        <f>'男子エントリーシート　※こちらに貼りつけ※'!AM103</f>
        <v>0</v>
      </c>
      <c r="BF18" s="93">
        <f>'男子エントリーシート　※こちらに貼りつけ※'!AN103</f>
        <v>0</v>
      </c>
      <c r="BG18" s="94">
        <f>'男子エントリーシート　※こちらに貼りつけ※'!AO103</f>
        <v>0</v>
      </c>
      <c r="BH18" s="109">
        <f>'男子エントリーシート　※こちらに貼りつけ※'!AP103</f>
        <v>0</v>
      </c>
      <c r="BI18" s="101">
        <f>'男子エントリーシート　※こちらに貼りつけ※'!AQ103</f>
        <v>0</v>
      </c>
      <c r="BJ18" s="92">
        <f>'男子エントリーシート　※こちらに貼りつけ※'!BC22</f>
        <v>0</v>
      </c>
      <c r="BK18" s="93">
        <f>'男子エントリーシート　※こちらに貼りつけ※'!BD22</f>
        <v>0</v>
      </c>
      <c r="BL18" s="94">
        <f>'男子エントリーシート　※こちらに貼りつけ※'!BE22</f>
        <v>0</v>
      </c>
      <c r="BM18" s="109">
        <f>'男子エントリーシート　※こちらに貼りつけ※'!BF22</f>
        <v>0</v>
      </c>
      <c r="BN18" s="101">
        <f>'男子エントリーシート　※こちらに貼りつけ※'!BG22</f>
        <v>0</v>
      </c>
      <c r="BO18" s="102">
        <f>'男子エントリーシート　※こちらに貼りつけ※'!BR22</f>
        <v>0</v>
      </c>
      <c r="BP18" s="93">
        <f>'男子エントリーシート　※こちらに貼りつけ※'!BS22</f>
        <v>0</v>
      </c>
      <c r="BQ18" s="94">
        <f>'男子エントリーシート　※こちらに貼りつけ※'!BT22</f>
        <v>0</v>
      </c>
      <c r="BR18" s="109">
        <f>'男子エントリーシート　※こちらに貼りつけ※'!BU22</f>
        <v>0</v>
      </c>
      <c r="BS18" s="106">
        <f>'男子エントリーシート　※こちらに貼りつけ※'!BV22</f>
        <v>0</v>
      </c>
      <c r="BT18" s="92">
        <f>'男子エントリーシート　※こちらに貼りつけ※'!CG22</f>
        <v>0</v>
      </c>
      <c r="BU18" s="93">
        <f>'男子エントリーシート　※こちらに貼りつけ※'!CH22</f>
        <v>0</v>
      </c>
      <c r="BV18" s="94">
        <f>'男子エントリーシート　※こちらに貼りつけ※'!CI22</f>
        <v>0</v>
      </c>
      <c r="BW18" s="109">
        <f>'男子エントリーシート　※こちらに貼りつけ※'!CJ22</f>
        <v>0</v>
      </c>
      <c r="BX18" s="101">
        <f>'男子エントリーシート　※こちらに貼りつけ※'!CK22</f>
        <v>0</v>
      </c>
      <c r="BY18" s="102">
        <f>'男子エントリーシート　※こちらに貼りつけ※'!BC49</f>
        <v>0</v>
      </c>
      <c r="BZ18" s="93">
        <f>'男子エントリーシート　※こちらに貼りつけ※'!BD49</f>
        <v>0</v>
      </c>
      <c r="CA18" s="94">
        <f>'男子エントリーシート　※こちらに貼りつけ※'!BE49</f>
        <v>0</v>
      </c>
      <c r="CB18" s="109">
        <f>'男子エントリーシート　※こちらに貼りつけ※'!BF49</f>
        <v>0</v>
      </c>
      <c r="CC18" s="101">
        <f>'男子エントリーシート　※こちらに貼りつけ※'!BG49</f>
        <v>0</v>
      </c>
      <c r="CD18" s="92">
        <f>'男子エントリーシート　※こちらに貼りつけ※'!BR49</f>
        <v>0</v>
      </c>
      <c r="CE18" s="93">
        <f>'男子エントリーシート　※こちらに貼りつけ※'!BS49</f>
        <v>0</v>
      </c>
      <c r="CF18" s="94">
        <f>'男子エントリーシート　※こちらに貼りつけ※'!BT49</f>
        <v>0</v>
      </c>
      <c r="CG18" s="109">
        <f>'男子エントリーシート　※こちらに貼りつけ※'!BU49</f>
        <v>0</v>
      </c>
      <c r="CH18" s="101">
        <f>'男子エントリーシート　※こちらに貼りつけ※'!BV49</f>
        <v>0</v>
      </c>
      <c r="CI18" s="102">
        <f>'男子エントリーシート　※こちらに貼りつけ※'!CG49</f>
        <v>0</v>
      </c>
      <c r="CJ18" s="93">
        <f>'男子エントリーシート　※こちらに貼りつけ※'!CH49</f>
        <v>0</v>
      </c>
      <c r="CK18" s="94">
        <f>'男子エントリーシート　※こちらに貼りつけ※'!CI49</f>
        <v>0</v>
      </c>
      <c r="CL18" s="109">
        <f>'男子エントリーシート　※こちらに貼りつけ※'!CJ49</f>
        <v>0</v>
      </c>
      <c r="CM18" s="106">
        <f>'男子エントリーシート　※こちらに貼りつけ※'!CK49</f>
        <v>0</v>
      </c>
      <c r="CN18" s="92">
        <f>'男子エントリーシート　※こちらに貼りつけ※'!BC76</f>
        <v>0</v>
      </c>
      <c r="CO18" s="93">
        <f>'男子エントリーシート　※こちらに貼りつけ※'!BD76</f>
        <v>0</v>
      </c>
      <c r="CP18" s="94">
        <f>'男子エントリーシート　※こちらに貼りつけ※'!BE76</f>
        <v>0</v>
      </c>
      <c r="CQ18" s="109">
        <f>'男子エントリーシート　※こちらに貼りつけ※'!BF76</f>
        <v>0</v>
      </c>
      <c r="CR18" s="101">
        <f>'男子エントリーシート　※こちらに貼りつけ※'!BG76</f>
        <v>0</v>
      </c>
      <c r="CS18" s="102">
        <f>'男子エントリーシート　※こちらに貼りつけ※'!BR76</f>
        <v>0</v>
      </c>
      <c r="CT18" s="93">
        <f>'男子エントリーシート　※こちらに貼りつけ※'!BS76</f>
        <v>0</v>
      </c>
      <c r="CU18" s="94">
        <f>'男子エントリーシート　※こちらに貼りつけ※'!BT76</f>
        <v>0</v>
      </c>
      <c r="CV18" s="109">
        <f>'男子エントリーシート　※こちらに貼りつけ※'!BU76</f>
        <v>0</v>
      </c>
      <c r="CW18" s="101">
        <f>'男子エントリーシート　※こちらに貼りつけ※'!BV76</f>
        <v>0</v>
      </c>
      <c r="CX18" s="92">
        <f>'男子エントリーシート　※こちらに貼りつけ※'!CG76</f>
        <v>0</v>
      </c>
      <c r="CY18" s="93">
        <f>'男子エントリーシート　※こちらに貼りつけ※'!CH76</f>
        <v>0</v>
      </c>
      <c r="CZ18" s="94">
        <f>'男子エントリーシート　※こちらに貼りつけ※'!CI76</f>
        <v>0</v>
      </c>
      <c r="DA18" s="109">
        <f>'男子エントリーシート　※こちらに貼りつけ※'!CJ76</f>
        <v>0</v>
      </c>
      <c r="DB18" s="101">
        <f>'男子エントリーシート　※こちらに貼りつけ※'!CK76</f>
        <v>0</v>
      </c>
      <c r="DC18" s="102">
        <f>'男子エントリーシート　※こちらに貼りつけ※'!BC103</f>
        <v>0</v>
      </c>
      <c r="DD18" s="93">
        <f>'男子エントリーシート　※こちらに貼りつけ※'!BD103</f>
        <v>0</v>
      </c>
      <c r="DE18" s="94">
        <f>'男子エントリーシート　※こちらに貼りつけ※'!BE103</f>
        <v>0</v>
      </c>
      <c r="DF18" s="109">
        <f>'男子エントリーシート　※こちらに貼りつけ※'!BF103</f>
        <v>0</v>
      </c>
      <c r="DG18" s="106">
        <f>'男子エントリーシート　※こちらに貼りつけ※'!BG103</f>
        <v>0</v>
      </c>
      <c r="DH18" s="92">
        <f>'男子エントリーシート　※こちらに貼りつけ※'!BR103</f>
        <v>0</v>
      </c>
      <c r="DI18" s="93">
        <f>'男子エントリーシート　※こちらに貼りつけ※'!BS103</f>
        <v>0</v>
      </c>
      <c r="DJ18" s="94">
        <f>'男子エントリーシート　※こちらに貼りつけ※'!BT103</f>
        <v>0</v>
      </c>
      <c r="DK18" s="109">
        <f>'男子エントリーシート　※こちらに貼りつけ※'!BU103</f>
        <v>0</v>
      </c>
      <c r="DL18" s="101">
        <f>'男子エントリーシート　※こちらに貼りつけ※'!BV103</f>
        <v>0</v>
      </c>
      <c r="DM18" s="102">
        <f>'男子エントリーシート　※こちらに貼りつけ※'!CG103</f>
        <v>0</v>
      </c>
      <c r="DN18" s="93">
        <f>'男子エントリーシート　※こちらに貼りつけ※'!CH103</f>
        <v>0</v>
      </c>
      <c r="DO18" s="94">
        <f>'男子エントリーシート　※こちらに貼りつけ※'!CI103</f>
        <v>0</v>
      </c>
      <c r="DP18" s="109">
        <f>'男子エントリーシート　※こちらに貼りつけ※'!CJ103</f>
        <v>0</v>
      </c>
      <c r="DQ18" s="101">
        <f>'男子エントリーシート　※こちらに貼りつけ※'!CK103</f>
        <v>0</v>
      </c>
      <c r="DR18" s="102">
        <f>'男子エントリーシート　※こちらに貼りつけ※'!CW22</f>
        <v>0</v>
      </c>
      <c r="DS18" s="93">
        <f>'男子エントリーシート　※こちらに貼りつけ※'!CX22</f>
        <v>0</v>
      </c>
      <c r="DT18" s="94">
        <f>'男子エントリーシート　※こちらに貼りつけ※'!CY22</f>
        <v>0</v>
      </c>
      <c r="DU18" s="109">
        <f>'男子エントリーシート　※こちらに貼りつけ※'!CZ22</f>
        <v>0</v>
      </c>
      <c r="DV18" s="101">
        <f>'男子エントリーシート　※こちらに貼りつけ※'!DA22</f>
        <v>0</v>
      </c>
      <c r="DW18" s="102">
        <f>'男子エントリーシート　※こちらに貼りつけ※'!DL22</f>
        <v>0</v>
      </c>
      <c r="DX18" s="93">
        <f>'男子エントリーシート　※こちらに貼りつけ※'!DM22</f>
        <v>0</v>
      </c>
      <c r="DY18" s="94">
        <f>'男子エントリーシート　※こちらに貼りつけ※'!DN22</f>
        <v>0</v>
      </c>
      <c r="DZ18" s="109">
        <f>'男子エントリーシート　※こちらに貼りつけ※'!DO22</f>
        <v>0</v>
      </c>
      <c r="EA18" s="101">
        <f>'男子エントリーシート　※こちらに貼りつけ※'!DP22</f>
        <v>0</v>
      </c>
      <c r="EB18" s="102">
        <f>'男子エントリーシート　※こちらに貼りつけ※'!EA22</f>
        <v>0</v>
      </c>
      <c r="EC18" s="93">
        <f>'男子エントリーシート　※こちらに貼りつけ※'!EB22</f>
        <v>0</v>
      </c>
      <c r="ED18" s="94">
        <f>'男子エントリーシート　※こちらに貼りつけ※'!EC22</f>
        <v>0</v>
      </c>
      <c r="EE18" s="109">
        <f>'男子エントリーシート　※こちらに貼りつけ※'!ED22</f>
        <v>0</v>
      </c>
      <c r="EF18" s="101">
        <f>'男子エントリーシート　※こちらに貼りつけ※'!EE22</f>
        <v>0</v>
      </c>
      <c r="EG18" s="102">
        <f>'男子エントリーシート　※こちらに貼りつけ※'!CW49</f>
        <v>0</v>
      </c>
      <c r="EH18" s="93">
        <f>'男子エントリーシート　※こちらに貼りつけ※'!CX49</f>
        <v>0</v>
      </c>
      <c r="EI18" s="94">
        <f>'男子エントリーシート　※こちらに貼りつけ※'!CY49</f>
        <v>0</v>
      </c>
      <c r="EJ18" s="109">
        <f>'男子エントリーシート　※こちらに貼りつけ※'!CZ49</f>
        <v>0</v>
      </c>
      <c r="EK18" s="101">
        <f>'男子エントリーシート　※こちらに貼りつけ※'!DA49</f>
        <v>0</v>
      </c>
      <c r="EL18" s="102">
        <f>'男子エントリーシート　※こちらに貼りつけ※'!DL49</f>
        <v>0</v>
      </c>
      <c r="EM18" s="93">
        <f>'男子エントリーシート　※こちらに貼りつけ※'!DM49</f>
        <v>0</v>
      </c>
      <c r="EN18" s="94">
        <f>'男子エントリーシート　※こちらに貼りつけ※'!DN49</f>
        <v>0</v>
      </c>
      <c r="EO18" s="109">
        <f>'男子エントリーシート　※こちらに貼りつけ※'!DO49</f>
        <v>0</v>
      </c>
      <c r="EP18" s="101">
        <f>'男子エントリーシート　※こちらに貼りつけ※'!DP49</f>
        <v>0</v>
      </c>
      <c r="EQ18" s="102">
        <f>'男子エントリーシート　※こちらに貼りつけ※'!EA49</f>
        <v>0</v>
      </c>
      <c r="ER18" s="93">
        <f>'男子エントリーシート　※こちらに貼りつけ※'!EB49</f>
        <v>0</v>
      </c>
      <c r="ES18" s="94">
        <f>'男子エントリーシート　※こちらに貼りつけ※'!EC49</f>
        <v>0</v>
      </c>
      <c r="ET18" s="109">
        <f>'男子エントリーシート　※こちらに貼りつけ※'!ED49</f>
        <v>0</v>
      </c>
      <c r="EU18" s="101">
        <f>'男子エントリーシート　※こちらに貼りつけ※'!EE49</f>
        <v>0</v>
      </c>
      <c r="EV18" s="102">
        <f>'男子エントリーシート　※こちらに貼りつけ※'!CW76</f>
        <v>0</v>
      </c>
      <c r="EW18" s="93">
        <f>'男子エントリーシート　※こちらに貼りつけ※'!CX76</f>
        <v>0</v>
      </c>
      <c r="EX18" s="94">
        <f>'男子エントリーシート　※こちらに貼りつけ※'!CY76</f>
        <v>0</v>
      </c>
      <c r="EY18" s="109">
        <f>'男子エントリーシート　※こちらに貼りつけ※'!CZ76</f>
        <v>0</v>
      </c>
      <c r="EZ18" s="101">
        <f>'男子エントリーシート　※こちらに貼りつけ※'!DA76</f>
        <v>0</v>
      </c>
      <c r="FA18" s="102">
        <f>'男子エントリーシート　※こちらに貼りつけ※'!DL76</f>
        <v>0</v>
      </c>
      <c r="FB18" s="93">
        <f>'男子エントリーシート　※こちらに貼りつけ※'!DM76</f>
        <v>0</v>
      </c>
      <c r="FC18" s="94">
        <f>'男子エントリーシート　※こちらに貼りつけ※'!DN76</f>
        <v>0</v>
      </c>
      <c r="FD18" s="109">
        <f>'男子エントリーシート　※こちらに貼りつけ※'!DO76</f>
        <v>0</v>
      </c>
      <c r="FE18" s="101">
        <f>'男子エントリーシート　※こちらに貼りつけ※'!DP76</f>
        <v>0</v>
      </c>
      <c r="FF18" s="102">
        <f>'男子エントリーシート　※こちらに貼りつけ※'!EA76</f>
        <v>0</v>
      </c>
      <c r="FG18" s="93">
        <f>'男子エントリーシート　※こちらに貼りつけ※'!EB76</f>
        <v>0</v>
      </c>
      <c r="FH18" s="94">
        <f>'男子エントリーシート　※こちらに貼りつけ※'!EC76</f>
        <v>0</v>
      </c>
      <c r="FI18" s="109">
        <f>'男子エントリーシート　※こちらに貼りつけ※'!ED76</f>
        <v>0</v>
      </c>
      <c r="FJ18" s="101">
        <f>'男子エントリーシート　※こちらに貼りつけ※'!EE76</f>
        <v>0</v>
      </c>
      <c r="FK18" s="92">
        <f>'男子エントリーシート　※こちらに貼りつけ※'!CW103</f>
        <v>0</v>
      </c>
      <c r="FL18" s="93">
        <f>'男子エントリーシート　※こちらに貼りつけ※'!CX103</f>
        <v>0</v>
      </c>
      <c r="FM18" s="94">
        <f>'男子エントリーシート　※こちらに貼りつけ※'!CY103</f>
        <v>0</v>
      </c>
      <c r="FN18" s="109">
        <f>'男子エントリーシート　※こちらに貼りつけ※'!CZ103</f>
        <v>0</v>
      </c>
      <c r="FO18" s="101">
        <f>'男子エントリーシート　※こちらに貼りつけ※'!DA103</f>
        <v>0</v>
      </c>
      <c r="FQ18" s="19">
        <f t="shared" si="157"/>
        <v>0</v>
      </c>
      <c r="FR18" s="19">
        <f t="shared" si="158"/>
        <v>0</v>
      </c>
      <c r="FS18" s="19">
        <f t="shared" si="159"/>
        <v>0</v>
      </c>
      <c r="FT18" s="19">
        <f t="shared" si="160"/>
        <v>0</v>
      </c>
      <c r="FU18" s="19">
        <f t="shared" si="161"/>
        <v>0</v>
      </c>
      <c r="FV18" s="19">
        <f t="shared" si="162"/>
        <v>0</v>
      </c>
      <c r="FW18" s="19">
        <f t="shared" si="163"/>
        <v>0</v>
      </c>
      <c r="FX18" s="19">
        <f t="shared" si="164"/>
        <v>0</v>
      </c>
      <c r="FY18" s="19">
        <f t="shared" si="165"/>
        <v>0</v>
      </c>
      <c r="FZ18" s="19">
        <f t="shared" si="166"/>
        <v>0</v>
      </c>
      <c r="GA18" s="19">
        <f t="shared" si="167"/>
        <v>0</v>
      </c>
      <c r="GB18" s="19">
        <f t="shared" si="168"/>
        <v>0</v>
      </c>
      <c r="GC18" s="19">
        <f t="shared" si="169"/>
        <v>0</v>
      </c>
      <c r="GD18" s="19">
        <f t="shared" si="170"/>
        <v>0</v>
      </c>
      <c r="GE18" s="19">
        <f t="shared" si="171"/>
        <v>0</v>
      </c>
      <c r="GF18" s="19">
        <f t="shared" si="172"/>
        <v>0</v>
      </c>
      <c r="GG18" s="19">
        <f t="shared" si="173"/>
        <v>0</v>
      </c>
      <c r="GH18" s="19">
        <f t="shared" si="174"/>
        <v>0</v>
      </c>
      <c r="GI18" s="19">
        <f t="shared" si="175"/>
        <v>0</v>
      </c>
      <c r="GJ18" s="19">
        <f t="shared" si="176"/>
        <v>0</v>
      </c>
      <c r="GK18" s="19">
        <f t="shared" si="177"/>
        <v>0</v>
      </c>
      <c r="GL18" s="19">
        <f t="shared" si="178"/>
        <v>0</v>
      </c>
      <c r="GM18" s="19">
        <f t="shared" si="179"/>
        <v>0</v>
      </c>
      <c r="GN18" s="19">
        <f t="shared" si="180"/>
        <v>0</v>
      </c>
      <c r="GO18" s="18">
        <f t="shared" si="181"/>
        <v>0</v>
      </c>
      <c r="GP18" s="18">
        <f t="shared" si="182"/>
        <v>0</v>
      </c>
      <c r="GQ18" s="81">
        <f t="shared" si="183"/>
        <v>0</v>
      </c>
      <c r="GR18" s="82">
        <f t="shared" si="184"/>
        <v>0</v>
      </c>
      <c r="GS18" s="82">
        <f t="shared" si="185"/>
        <v>0</v>
      </c>
      <c r="GT18" s="82">
        <f t="shared" si="186"/>
        <v>0</v>
      </c>
      <c r="GU18" s="82">
        <f t="shared" si="187"/>
        <v>0</v>
      </c>
      <c r="GV18" s="82">
        <f t="shared" si="188"/>
        <v>0</v>
      </c>
      <c r="GW18" s="82">
        <f t="shared" si="190"/>
        <v>0</v>
      </c>
      <c r="GX18" s="82">
        <f t="shared" si="189"/>
        <v>0</v>
      </c>
    </row>
    <row r="19" spans="1:206" ht="14.25" thickBot="1">
      <c r="A19" s="91">
        <v>15</v>
      </c>
      <c r="B19" s="92">
        <f>'男子エントリーシート　※こちらに貼りつけ※'!I23</f>
        <v>0</v>
      </c>
      <c r="C19" s="93">
        <f>'男子エントリーシート　※こちらに貼りつけ※'!J23</f>
        <v>0</v>
      </c>
      <c r="D19" s="94">
        <f>'男子エントリーシート　※こちらに貼りつけ※'!K23</f>
        <v>0</v>
      </c>
      <c r="E19" s="112">
        <f>'男子エントリーシート　※こちらに貼りつけ※'!L23</f>
        <v>0</v>
      </c>
      <c r="F19" s="101">
        <f>'男子エントリーシート　※こちらに貼りつけ※'!M23</f>
        <v>0</v>
      </c>
      <c r="G19" s="102">
        <f>'男子エントリーシート　※こちらに貼りつけ※'!X23</f>
        <v>0</v>
      </c>
      <c r="H19" s="93">
        <f>'男子エントリーシート　※こちらに貼りつけ※'!Y23</f>
        <v>0</v>
      </c>
      <c r="I19" s="94">
        <f>'男子エントリーシート　※こちらに貼りつけ※'!Z23</f>
        <v>0</v>
      </c>
      <c r="J19" s="109">
        <f>'男子エントリーシート　※こちらに貼りつけ※'!AA23</f>
        <v>0</v>
      </c>
      <c r="K19" s="106">
        <f>'男子エントリーシート　※こちらに貼りつけ※'!AB23</f>
        <v>0</v>
      </c>
      <c r="L19" s="92">
        <f>'男子エントリーシート　※こちらに貼りつけ※'!AM23</f>
        <v>0</v>
      </c>
      <c r="M19" s="93">
        <f>'男子エントリーシート　※こちらに貼りつけ※'!AN23</f>
        <v>0</v>
      </c>
      <c r="N19" s="94">
        <f>'男子エントリーシート　※こちらに貼りつけ※'!AO23</f>
        <v>0</v>
      </c>
      <c r="O19" s="109">
        <f>'男子エントリーシート　※こちらに貼りつけ※'!AP23</f>
        <v>0</v>
      </c>
      <c r="P19" s="101">
        <f>'男子エントリーシート　※こちらに貼りつけ※'!AQ23</f>
        <v>0</v>
      </c>
      <c r="Q19" s="102">
        <f>'男子エントリーシート　※こちらに貼りつけ※'!I50</f>
        <v>0</v>
      </c>
      <c r="R19" s="93">
        <f>'男子エントリーシート　※こちらに貼りつけ※'!J50</f>
        <v>0</v>
      </c>
      <c r="S19" s="94">
        <f>'男子エントリーシート　※こちらに貼りつけ※'!K50</f>
        <v>0</v>
      </c>
      <c r="T19" s="109">
        <f>'男子エントリーシート　※こちらに貼りつけ※'!L50</f>
        <v>0</v>
      </c>
      <c r="U19" s="101">
        <f>'男子エントリーシート　※こちらに貼りつけ※'!M50</f>
        <v>0</v>
      </c>
      <c r="V19" s="92">
        <f>'男子エントリーシート　※こちらに貼りつけ※'!X50</f>
        <v>0</v>
      </c>
      <c r="W19" s="93">
        <f>'男子エントリーシート　※こちらに貼りつけ※'!Y50</f>
        <v>0</v>
      </c>
      <c r="X19" s="94">
        <f>'男子エントリーシート　※こちらに貼りつけ※'!Z50</f>
        <v>0</v>
      </c>
      <c r="Y19" s="109">
        <f>'男子エントリーシート　※こちらに貼りつけ※'!AA50</f>
        <v>0</v>
      </c>
      <c r="Z19" s="101">
        <f>'男子エントリーシート　※こちらに貼りつけ※'!AB50</f>
        <v>0</v>
      </c>
      <c r="AA19" s="102">
        <f>'男子エントリーシート　※こちらに貼りつけ※'!AM50</f>
        <v>0</v>
      </c>
      <c r="AB19" s="93">
        <f>'男子エントリーシート　※こちらに貼りつけ※'!AN50</f>
        <v>0</v>
      </c>
      <c r="AC19" s="94">
        <f>'男子エントリーシート　※こちらに貼りつけ※'!AO50</f>
        <v>0</v>
      </c>
      <c r="AD19" s="109">
        <f>'男子エントリーシート　※こちらに貼りつけ※'!AP50</f>
        <v>0</v>
      </c>
      <c r="AE19" s="106">
        <f>'男子エントリーシート　※こちらに貼りつけ※'!AQ50</f>
        <v>0</v>
      </c>
      <c r="AF19" s="92">
        <f>'男子エントリーシート　※こちらに貼りつけ※'!I77</f>
        <v>0</v>
      </c>
      <c r="AG19" s="93">
        <f>'男子エントリーシート　※こちらに貼りつけ※'!J77</f>
        <v>0</v>
      </c>
      <c r="AH19" s="94">
        <f>'男子エントリーシート　※こちらに貼りつけ※'!K77</f>
        <v>0</v>
      </c>
      <c r="AI19" s="109">
        <f>'男子エントリーシート　※こちらに貼りつけ※'!L77</f>
        <v>0</v>
      </c>
      <c r="AJ19" s="101">
        <f>'男子エントリーシート　※こちらに貼りつけ※'!M77</f>
        <v>0</v>
      </c>
      <c r="AK19" s="102">
        <f>'男子エントリーシート　※こちらに貼りつけ※'!X77</f>
        <v>0</v>
      </c>
      <c r="AL19" s="93">
        <f>'男子エントリーシート　※こちらに貼りつけ※'!Y77</f>
        <v>0</v>
      </c>
      <c r="AM19" s="94">
        <f>'男子エントリーシート　※こちらに貼りつけ※'!Z77</f>
        <v>0</v>
      </c>
      <c r="AN19" s="109">
        <f>'男子エントリーシート　※こちらに貼りつけ※'!AA77</f>
        <v>0</v>
      </c>
      <c r="AO19" s="101">
        <f>'男子エントリーシート　※こちらに貼りつけ※'!AB77</f>
        <v>0</v>
      </c>
      <c r="AP19" s="92">
        <f>'男子エントリーシート　※こちらに貼りつけ※'!AM77</f>
        <v>0</v>
      </c>
      <c r="AQ19" s="93">
        <f>'男子エントリーシート　※こちらに貼りつけ※'!AN77</f>
        <v>0</v>
      </c>
      <c r="AR19" s="94">
        <f>'男子エントリーシート　※こちらに貼りつけ※'!AO77</f>
        <v>0</v>
      </c>
      <c r="AS19" s="109">
        <f>'男子エントリーシート　※こちらに貼りつけ※'!AP77</f>
        <v>0</v>
      </c>
      <c r="AT19" s="101">
        <f>'男子エントリーシート　※こちらに貼りつけ※'!AQ77</f>
        <v>0</v>
      </c>
      <c r="AU19" s="102">
        <f>'男子エントリーシート　※こちらに貼りつけ※'!I104</f>
        <v>0</v>
      </c>
      <c r="AV19" s="93">
        <f>'男子エントリーシート　※こちらに貼りつけ※'!J104</f>
        <v>0</v>
      </c>
      <c r="AW19" s="94">
        <f>'男子エントリーシート　※こちらに貼りつけ※'!K104</f>
        <v>0</v>
      </c>
      <c r="AX19" s="109">
        <f>'男子エントリーシート　※こちらに貼りつけ※'!L104</f>
        <v>0</v>
      </c>
      <c r="AY19" s="106">
        <f>'男子エントリーシート　※こちらに貼りつけ※'!M104</f>
        <v>0</v>
      </c>
      <c r="AZ19" s="92">
        <f>'男子エントリーシート　※こちらに貼りつけ※'!X104</f>
        <v>0</v>
      </c>
      <c r="BA19" s="93">
        <f>'男子エントリーシート　※こちらに貼りつけ※'!Y104</f>
        <v>0</v>
      </c>
      <c r="BB19" s="94">
        <f>'男子エントリーシート　※こちらに貼りつけ※'!Z104</f>
        <v>0</v>
      </c>
      <c r="BC19" s="109">
        <f>'男子エントリーシート　※こちらに貼りつけ※'!AA104</f>
        <v>0</v>
      </c>
      <c r="BD19" s="101">
        <f>'男子エントリーシート　※こちらに貼りつけ※'!AB104</f>
        <v>0</v>
      </c>
      <c r="BE19" s="102">
        <f>'男子エントリーシート　※こちらに貼りつけ※'!AM104</f>
        <v>0</v>
      </c>
      <c r="BF19" s="93">
        <f>'男子エントリーシート　※こちらに貼りつけ※'!AN104</f>
        <v>0</v>
      </c>
      <c r="BG19" s="94">
        <f>'男子エントリーシート　※こちらに貼りつけ※'!AO104</f>
        <v>0</v>
      </c>
      <c r="BH19" s="109">
        <f>'男子エントリーシート　※こちらに貼りつけ※'!AP104</f>
        <v>0</v>
      </c>
      <c r="BI19" s="101">
        <f>'男子エントリーシート　※こちらに貼りつけ※'!AQ104</f>
        <v>0</v>
      </c>
      <c r="BJ19" s="92">
        <f>'男子エントリーシート　※こちらに貼りつけ※'!BC23</f>
        <v>0</v>
      </c>
      <c r="BK19" s="93">
        <f>'男子エントリーシート　※こちらに貼りつけ※'!BD23</f>
        <v>0</v>
      </c>
      <c r="BL19" s="94">
        <f>'男子エントリーシート　※こちらに貼りつけ※'!BE23</f>
        <v>0</v>
      </c>
      <c r="BM19" s="109">
        <f>'男子エントリーシート　※こちらに貼りつけ※'!BF23</f>
        <v>0</v>
      </c>
      <c r="BN19" s="101">
        <f>'男子エントリーシート　※こちらに貼りつけ※'!BG23</f>
        <v>0</v>
      </c>
      <c r="BO19" s="102">
        <f>'男子エントリーシート　※こちらに貼りつけ※'!BR23</f>
        <v>0</v>
      </c>
      <c r="BP19" s="93">
        <f>'男子エントリーシート　※こちらに貼りつけ※'!BS23</f>
        <v>0</v>
      </c>
      <c r="BQ19" s="94">
        <f>'男子エントリーシート　※こちらに貼りつけ※'!BT23</f>
        <v>0</v>
      </c>
      <c r="BR19" s="109">
        <f>'男子エントリーシート　※こちらに貼りつけ※'!BU23</f>
        <v>0</v>
      </c>
      <c r="BS19" s="106">
        <f>'男子エントリーシート　※こちらに貼りつけ※'!BV23</f>
        <v>0</v>
      </c>
      <c r="BT19" s="92">
        <f>'男子エントリーシート　※こちらに貼りつけ※'!CG23</f>
        <v>0</v>
      </c>
      <c r="BU19" s="93">
        <f>'男子エントリーシート　※こちらに貼りつけ※'!CH23</f>
        <v>0</v>
      </c>
      <c r="BV19" s="94">
        <f>'男子エントリーシート　※こちらに貼りつけ※'!CI23</f>
        <v>0</v>
      </c>
      <c r="BW19" s="109">
        <f>'男子エントリーシート　※こちらに貼りつけ※'!CJ23</f>
        <v>0</v>
      </c>
      <c r="BX19" s="101">
        <f>'男子エントリーシート　※こちらに貼りつけ※'!CK23</f>
        <v>0</v>
      </c>
      <c r="BY19" s="102">
        <f>'男子エントリーシート　※こちらに貼りつけ※'!BC50</f>
        <v>0</v>
      </c>
      <c r="BZ19" s="93">
        <f>'男子エントリーシート　※こちらに貼りつけ※'!BD50</f>
        <v>0</v>
      </c>
      <c r="CA19" s="94">
        <f>'男子エントリーシート　※こちらに貼りつけ※'!BE50</f>
        <v>0</v>
      </c>
      <c r="CB19" s="109">
        <f>'男子エントリーシート　※こちらに貼りつけ※'!BF50</f>
        <v>0</v>
      </c>
      <c r="CC19" s="101">
        <f>'男子エントリーシート　※こちらに貼りつけ※'!BG50</f>
        <v>0</v>
      </c>
      <c r="CD19" s="92">
        <f>'男子エントリーシート　※こちらに貼りつけ※'!BR50</f>
        <v>0</v>
      </c>
      <c r="CE19" s="93">
        <f>'男子エントリーシート　※こちらに貼りつけ※'!BS50</f>
        <v>0</v>
      </c>
      <c r="CF19" s="94">
        <f>'男子エントリーシート　※こちらに貼りつけ※'!BT50</f>
        <v>0</v>
      </c>
      <c r="CG19" s="109">
        <f>'男子エントリーシート　※こちらに貼りつけ※'!BU50</f>
        <v>0</v>
      </c>
      <c r="CH19" s="101">
        <f>'男子エントリーシート　※こちらに貼りつけ※'!BV50</f>
        <v>0</v>
      </c>
      <c r="CI19" s="102">
        <f>'男子エントリーシート　※こちらに貼りつけ※'!CG50</f>
        <v>0</v>
      </c>
      <c r="CJ19" s="93">
        <f>'男子エントリーシート　※こちらに貼りつけ※'!CH50</f>
        <v>0</v>
      </c>
      <c r="CK19" s="94">
        <f>'男子エントリーシート　※こちらに貼りつけ※'!CI50</f>
        <v>0</v>
      </c>
      <c r="CL19" s="109">
        <f>'男子エントリーシート　※こちらに貼りつけ※'!CJ50</f>
        <v>0</v>
      </c>
      <c r="CM19" s="106">
        <f>'男子エントリーシート　※こちらに貼りつけ※'!CK50</f>
        <v>0</v>
      </c>
      <c r="CN19" s="92">
        <f>'男子エントリーシート　※こちらに貼りつけ※'!BC77</f>
        <v>0</v>
      </c>
      <c r="CO19" s="93">
        <f>'男子エントリーシート　※こちらに貼りつけ※'!BD77</f>
        <v>0</v>
      </c>
      <c r="CP19" s="94">
        <f>'男子エントリーシート　※こちらに貼りつけ※'!BE77</f>
        <v>0</v>
      </c>
      <c r="CQ19" s="109">
        <f>'男子エントリーシート　※こちらに貼りつけ※'!BF77</f>
        <v>0</v>
      </c>
      <c r="CR19" s="101">
        <f>'男子エントリーシート　※こちらに貼りつけ※'!BG77</f>
        <v>0</v>
      </c>
      <c r="CS19" s="102">
        <f>'男子エントリーシート　※こちらに貼りつけ※'!BR77</f>
        <v>0</v>
      </c>
      <c r="CT19" s="93">
        <f>'男子エントリーシート　※こちらに貼りつけ※'!BS77</f>
        <v>0</v>
      </c>
      <c r="CU19" s="94">
        <f>'男子エントリーシート　※こちらに貼りつけ※'!BT77</f>
        <v>0</v>
      </c>
      <c r="CV19" s="109">
        <f>'男子エントリーシート　※こちらに貼りつけ※'!BU77</f>
        <v>0</v>
      </c>
      <c r="CW19" s="101">
        <f>'男子エントリーシート　※こちらに貼りつけ※'!BV77</f>
        <v>0</v>
      </c>
      <c r="CX19" s="92">
        <f>'男子エントリーシート　※こちらに貼りつけ※'!CG77</f>
        <v>0</v>
      </c>
      <c r="CY19" s="93">
        <f>'男子エントリーシート　※こちらに貼りつけ※'!CH77</f>
        <v>0</v>
      </c>
      <c r="CZ19" s="94">
        <f>'男子エントリーシート　※こちらに貼りつけ※'!CI77</f>
        <v>0</v>
      </c>
      <c r="DA19" s="109">
        <f>'男子エントリーシート　※こちらに貼りつけ※'!CJ77</f>
        <v>0</v>
      </c>
      <c r="DB19" s="101">
        <f>'男子エントリーシート　※こちらに貼りつけ※'!CK77</f>
        <v>0</v>
      </c>
      <c r="DC19" s="102">
        <f>'男子エントリーシート　※こちらに貼りつけ※'!BC104</f>
        <v>0</v>
      </c>
      <c r="DD19" s="93">
        <f>'男子エントリーシート　※こちらに貼りつけ※'!BD104</f>
        <v>0</v>
      </c>
      <c r="DE19" s="94">
        <f>'男子エントリーシート　※こちらに貼りつけ※'!BE104</f>
        <v>0</v>
      </c>
      <c r="DF19" s="109">
        <f>'男子エントリーシート　※こちらに貼りつけ※'!BF104</f>
        <v>0</v>
      </c>
      <c r="DG19" s="106">
        <f>'男子エントリーシート　※こちらに貼りつけ※'!BG104</f>
        <v>0</v>
      </c>
      <c r="DH19" s="92">
        <f>'男子エントリーシート　※こちらに貼りつけ※'!BR104</f>
        <v>0</v>
      </c>
      <c r="DI19" s="93">
        <f>'男子エントリーシート　※こちらに貼りつけ※'!BS104</f>
        <v>0</v>
      </c>
      <c r="DJ19" s="94">
        <f>'男子エントリーシート　※こちらに貼りつけ※'!BT104</f>
        <v>0</v>
      </c>
      <c r="DK19" s="109">
        <f>'男子エントリーシート　※こちらに貼りつけ※'!BU104</f>
        <v>0</v>
      </c>
      <c r="DL19" s="101">
        <f>'男子エントリーシート　※こちらに貼りつけ※'!BV104</f>
        <v>0</v>
      </c>
      <c r="DM19" s="102">
        <f>'男子エントリーシート　※こちらに貼りつけ※'!CG104</f>
        <v>0</v>
      </c>
      <c r="DN19" s="93">
        <f>'男子エントリーシート　※こちらに貼りつけ※'!CH104</f>
        <v>0</v>
      </c>
      <c r="DO19" s="94">
        <f>'男子エントリーシート　※こちらに貼りつけ※'!CI104</f>
        <v>0</v>
      </c>
      <c r="DP19" s="109">
        <f>'男子エントリーシート　※こちらに貼りつけ※'!CJ104</f>
        <v>0</v>
      </c>
      <c r="DQ19" s="101">
        <f>'男子エントリーシート　※こちらに貼りつけ※'!CK104</f>
        <v>0</v>
      </c>
      <c r="DR19" s="102">
        <f>'男子エントリーシート　※こちらに貼りつけ※'!CW23</f>
        <v>0</v>
      </c>
      <c r="DS19" s="93">
        <f>'男子エントリーシート　※こちらに貼りつけ※'!CX23</f>
        <v>0</v>
      </c>
      <c r="DT19" s="94">
        <f>'男子エントリーシート　※こちらに貼りつけ※'!CY23</f>
        <v>0</v>
      </c>
      <c r="DU19" s="109">
        <f>'男子エントリーシート　※こちらに貼りつけ※'!CZ23</f>
        <v>0</v>
      </c>
      <c r="DV19" s="101">
        <f>'男子エントリーシート　※こちらに貼りつけ※'!DA23</f>
        <v>0</v>
      </c>
      <c r="DW19" s="102">
        <f>'男子エントリーシート　※こちらに貼りつけ※'!DL23</f>
        <v>0</v>
      </c>
      <c r="DX19" s="93">
        <f>'男子エントリーシート　※こちらに貼りつけ※'!DM23</f>
        <v>0</v>
      </c>
      <c r="DY19" s="94">
        <f>'男子エントリーシート　※こちらに貼りつけ※'!DN23</f>
        <v>0</v>
      </c>
      <c r="DZ19" s="109">
        <f>'男子エントリーシート　※こちらに貼りつけ※'!DO23</f>
        <v>0</v>
      </c>
      <c r="EA19" s="101">
        <f>'男子エントリーシート　※こちらに貼りつけ※'!DP23</f>
        <v>0</v>
      </c>
      <c r="EB19" s="102">
        <f>'男子エントリーシート　※こちらに貼りつけ※'!EA23</f>
        <v>0</v>
      </c>
      <c r="EC19" s="93">
        <f>'男子エントリーシート　※こちらに貼りつけ※'!EB23</f>
        <v>0</v>
      </c>
      <c r="ED19" s="94">
        <f>'男子エントリーシート　※こちらに貼りつけ※'!EC23</f>
        <v>0</v>
      </c>
      <c r="EE19" s="109">
        <f>'男子エントリーシート　※こちらに貼りつけ※'!ED23</f>
        <v>0</v>
      </c>
      <c r="EF19" s="101">
        <f>'男子エントリーシート　※こちらに貼りつけ※'!EE23</f>
        <v>0</v>
      </c>
      <c r="EG19" s="102">
        <f>'男子エントリーシート　※こちらに貼りつけ※'!CW50</f>
        <v>0</v>
      </c>
      <c r="EH19" s="93">
        <f>'男子エントリーシート　※こちらに貼りつけ※'!CX50</f>
        <v>0</v>
      </c>
      <c r="EI19" s="94">
        <f>'男子エントリーシート　※こちらに貼りつけ※'!CY50</f>
        <v>0</v>
      </c>
      <c r="EJ19" s="109">
        <f>'男子エントリーシート　※こちらに貼りつけ※'!CZ50</f>
        <v>0</v>
      </c>
      <c r="EK19" s="101">
        <f>'男子エントリーシート　※こちらに貼りつけ※'!DA50</f>
        <v>0</v>
      </c>
      <c r="EL19" s="102">
        <f>'男子エントリーシート　※こちらに貼りつけ※'!DL50</f>
        <v>0</v>
      </c>
      <c r="EM19" s="93">
        <f>'男子エントリーシート　※こちらに貼りつけ※'!DM50</f>
        <v>0</v>
      </c>
      <c r="EN19" s="94">
        <f>'男子エントリーシート　※こちらに貼りつけ※'!DN50</f>
        <v>0</v>
      </c>
      <c r="EO19" s="109">
        <f>'男子エントリーシート　※こちらに貼りつけ※'!DO50</f>
        <v>0</v>
      </c>
      <c r="EP19" s="101">
        <f>'男子エントリーシート　※こちらに貼りつけ※'!DP50</f>
        <v>0</v>
      </c>
      <c r="EQ19" s="102">
        <f>'男子エントリーシート　※こちらに貼りつけ※'!EA50</f>
        <v>0</v>
      </c>
      <c r="ER19" s="93">
        <f>'男子エントリーシート　※こちらに貼りつけ※'!EB50</f>
        <v>0</v>
      </c>
      <c r="ES19" s="94">
        <f>'男子エントリーシート　※こちらに貼りつけ※'!EC50</f>
        <v>0</v>
      </c>
      <c r="ET19" s="109">
        <f>'男子エントリーシート　※こちらに貼りつけ※'!ED50</f>
        <v>0</v>
      </c>
      <c r="EU19" s="101">
        <f>'男子エントリーシート　※こちらに貼りつけ※'!EE50</f>
        <v>0</v>
      </c>
      <c r="EV19" s="102">
        <f>'男子エントリーシート　※こちらに貼りつけ※'!CW77</f>
        <v>0</v>
      </c>
      <c r="EW19" s="93">
        <f>'男子エントリーシート　※こちらに貼りつけ※'!CX77</f>
        <v>0</v>
      </c>
      <c r="EX19" s="94">
        <f>'男子エントリーシート　※こちらに貼りつけ※'!CY77</f>
        <v>0</v>
      </c>
      <c r="EY19" s="109">
        <f>'男子エントリーシート　※こちらに貼りつけ※'!CZ77</f>
        <v>0</v>
      </c>
      <c r="EZ19" s="101">
        <f>'男子エントリーシート　※こちらに貼りつけ※'!DA77</f>
        <v>0</v>
      </c>
      <c r="FA19" s="102">
        <f>'男子エントリーシート　※こちらに貼りつけ※'!DL77</f>
        <v>0</v>
      </c>
      <c r="FB19" s="93">
        <f>'男子エントリーシート　※こちらに貼りつけ※'!DM77</f>
        <v>0</v>
      </c>
      <c r="FC19" s="94">
        <f>'男子エントリーシート　※こちらに貼りつけ※'!DN77</f>
        <v>0</v>
      </c>
      <c r="FD19" s="109">
        <f>'男子エントリーシート　※こちらに貼りつけ※'!DO77</f>
        <v>0</v>
      </c>
      <c r="FE19" s="101">
        <f>'男子エントリーシート　※こちらに貼りつけ※'!DP77</f>
        <v>0</v>
      </c>
      <c r="FF19" s="102">
        <f>'男子エントリーシート　※こちらに貼りつけ※'!EA77</f>
        <v>0</v>
      </c>
      <c r="FG19" s="93">
        <f>'男子エントリーシート　※こちらに貼りつけ※'!EB77</f>
        <v>0</v>
      </c>
      <c r="FH19" s="94">
        <f>'男子エントリーシート　※こちらに貼りつけ※'!EC77</f>
        <v>0</v>
      </c>
      <c r="FI19" s="109">
        <f>'男子エントリーシート　※こちらに貼りつけ※'!ED77</f>
        <v>0</v>
      </c>
      <c r="FJ19" s="101">
        <f>'男子エントリーシート　※こちらに貼りつけ※'!EE77</f>
        <v>0</v>
      </c>
      <c r="FK19" s="92">
        <f>'男子エントリーシート　※こちらに貼りつけ※'!CW104</f>
        <v>0</v>
      </c>
      <c r="FL19" s="93">
        <f>'男子エントリーシート　※こちらに貼りつけ※'!CX104</f>
        <v>0</v>
      </c>
      <c r="FM19" s="94">
        <f>'男子エントリーシート　※こちらに貼りつけ※'!CY104</f>
        <v>0</v>
      </c>
      <c r="FN19" s="109">
        <f>'男子エントリーシート　※こちらに貼りつけ※'!CZ104</f>
        <v>0</v>
      </c>
      <c r="FO19" s="101">
        <f>'男子エントリーシート　※こちらに貼りつけ※'!DA104</f>
        <v>0</v>
      </c>
      <c r="FQ19" s="19">
        <f t="shared" si="157"/>
        <v>0</v>
      </c>
      <c r="FR19" s="19">
        <f t="shared" si="158"/>
        <v>0</v>
      </c>
      <c r="FS19" s="19">
        <f t="shared" si="159"/>
        <v>0</v>
      </c>
      <c r="FT19" s="19">
        <f t="shared" si="160"/>
        <v>0</v>
      </c>
      <c r="FU19" s="19">
        <f t="shared" si="161"/>
        <v>0</v>
      </c>
      <c r="FV19" s="19">
        <f t="shared" si="162"/>
        <v>0</v>
      </c>
      <c r="FW19" s="19">
        <f t="shared" si="163"/>
        <v>0</v>
      </c>
      <c r="FX19" s="19">
        <f t="shared" si="164"/>
        <v>0</v>
      </c>
      <c r="FY19" s="19">
        <f t="shared" si="165"/>
        <v>0</v>
      </c>
      <c r="FZ19" s="19">
        <f t="shared" si="166"/>
        <v>0</v>
      </c>
      <c r="GA19" s="19">
        <f t="shared" si="167"/>
        <v>0</v>
      </c>
      <c r="GB19" s="19">
        <f t="shared" si="168"/>
        <v>0</v>
      </c>
      <c r="GC19" s="19">
        <f t="shared" si="169"/>
        <v>0</v>
      </c>
      <c r="GD19" s="19">
        <f t="shared" si="170"/>
        <v>0</v>
      </c>
      <c r="GE19" s="19">
        <f t="shared" si="171"/>
        <v>0</v>
      </c>
      <c r="GF19" s="19">
        <f t="shared" si="172"/>
        <v>0</v>
      </c>
      <c r="GG19" s="19">
        <f t="shared" si="173"/>
        <v>0</v>
      </c>
      <c r="GH19" s="19">
        <f t="shared" si="174"/>
        <v>0</v>
      </c>
      <c r="GI19" s="19">
        <f t="shared" si="175"/>
        <v>0</v>
      </c>
      <c r="GJ19" s="19">
        <f t="shared" si="176"/>
        <v>0</v>
      </c>
      <c r="GK19" s="19">
        <f t="shared" si="177"/>
        <v>0</v>
      </c>
      <c r="GL19" s="19">
        <f t="shared" si="178"/>
        <v>0</v>
      </c>
      <c r="GM19" s="19">
        <f t="shared" si="179"/>
        <v>0</v>
      </c>
      <c r="GN19" s="19">
        <f t="shared" si="180"/>
        <v>0</v>
      </c>
      <c r="GO19" s="18">
        <f t="shared" si="181"/>
        <v>0</v>
      </c>
      <c r="GP19" s="18">
        <f t="shared" si="182"/>
        <v>0</v>
      </c>
      <c r="GQ19" s="81">
        <f t="shared" si="183"/>
        <v>0</v>
      </c>
      <c r="GR19" s="82">
        <f t="shared" si="184"/>
        <v>0</v>
      </c>
      <c r="GS19" s="82">
        <f t="shared" si="185"/>
        <v>0</v>
      </c>
      <c r="GT19" s="82">
        <f t="shared" si="186"/>
        <v>0</v>
      </c>
      <c r="GU19" s="82">
        <f t="shared" si="187"/>
        <v>0</v>
      </c>
      <c r="GV19" s="82">
        <f t="shared" si="188"/>
        <v>0</v>
      </c>
      <c r="GW19" s="82">
        <f t="shared" si="190"/>
        <v>0</v>
      </c>
      <c r="GX19" s="82">
        <f t="shared" si="189"/>
        <v>0</v>
      </c>
    </row>
    <row r="20" spans="1:206">
      <c r="A20" s="90">
        <v>16</v>
      </c>
      <c r="B20" s="92">
        <f>'男子エントリーシート　※こちらに貼りつけ※'!I24</f>
        <v>0</v>
      </c>
      <c r="C20" s="93">
        <f>'男子エントリーシート　※こちらに貼りつけ※'!J24</f>
        <v>0</v>
      </c>
      <c r="D20" s="94">
        <f>'男子エントリーシート　※こちらに貼りつけ※'!K24</f>
        <v>0</v>
      </c>
      <c r="E20" s="112">
        <f>'男子エントリーシート　※こちらに貼りつけ※'!L24</f>
        <v>0</v>
      </c>
      <c r="F20" s="101">
        <f>'男子エントリーシート　※こちらに貼りつけ※'!M24</f>
        <v>0</v>
      </c>
      <c r="G20" s="102">
        <f>'男子エントリーシート　※こちらに貼りつけ※'!X24</f>
        <v>0</v>
      </c>
      <c r="H20" s="93">
        <f>'男子エントリーシート　※こちらに貼りつけ※'!Y24</f>
        <v>0</v>
      </c>
      <c r="I20" s="94">
        <f>'男子エントリーシート　※こちらに貼りつけ※'!Z24</f>
        <v>0</v>
      </c>
      <c r="J20" s="109">
        <f>'男子エントリーシート　※こちらに貼りつけ※'!AA24</f>
        <v>0</v>
      </c>
      <c r="K20" s="106">
        <f>'男子エントリーシート　※こちらに貼りつけ※'!AB24</f>
        <v>0</v>
      </c>
      <c r="L20" s="92">
        <f>'男子エントリーシート　※こちらに貼りつけ※'!AM24</f>
        <v>0</v>
      </c>
      <c r="M20" s="93">
        <f>'男子エントリーシート　※こちらに貼りつけ※'!AN24</f>
        <v>0</v>
      </c>
      <c r="N20" s="94">
        <f>'男子エントリーシート　※こちらに貼りつけ※'!AO24</f>
        <v>0</v>
      </c>
      <c r="O20" s="109">
        <f>'男子エントリーシート　※こちらに貼りつけ※'!AP24</f>
        <v>0</v>
      </c>
      <c r="P20" s="101">
        <f>'男子エントリーシート　※こちらに貼りつけ※'!AQ24</f>
        <v>0</v>
      </c>
      <c r="Q20" s="102">
        <f>'男子エントリーシート　※こちらに貼りつけ※'!I51</f>
        <v>0</v>
      </c>
      <c r="R20" s="93">
        <f>'男子エントリーシート　※こちらに貼りつけ※'!J51</f>
        <v>0</v>
      </c>
      <c r="S20" s="94">
        <f>'男子エントリーシート　※こちらに貼りつけ※'!K51</f>
        <v>0</v>
      </c>
      <c r="T20" s="109">
        <f>'男子エントリーシート　※こちらに貼りつけ※'!L51</f>
        <v>0</v>
      </c>
      <c r="U20" s="101">
        <f>'男子エントリーシート　※こちらに貼りつけ※'!M51</f>
        <v>0</v>
      </c>
      <c r="V20" s="92">
        <f>'男子エントリーシート　※こちらに貼りつけ※'!X51</f>
        <v>0</v>
      </c>
      <c r="W20" s="93">
        <f>'男子エントリーシート　※こちらに貼りつけ※'!Y51</f>
        <v>0</v>
      </c>
      <c r="X20" s="94">
        <f>'男子エントリーシート　※こちらに貼りつけ※'!Z51</f>
        <v>0</v>
      </c>
      <c r="Y20" s="109">
        <f>'男子エントリーシート　※こちらに貼りつけ※'!AA51</f>
        <v>0</v>
      </c>
      <c r="Z20" s="101">
        <f>'男子エントリーシート　※こちらに貼りつけ※'!AB51</f>
        <v>0</v>
      </c>
      <c r="AA20" s="102">
        <f>'男子エントリーシート　※こちらに貼りつけ※'!AM51</f>
        <v>0</v>
      </c>
      <c r="AB20" s="93">
        <f>'男子エントリーシート　※こちらに貼りつけ※'!AN51</f>
        <v>0</v>
      </c>
      <c r="AC20" s="94">
        <f>'男子エントリーシート　※こちらに貼りつけ※'!AO51</f>
        <v>0</v>
      </c>
      <c r="AD20" s="109">
        <f>'男子エントリーシート　※こちらに貼りつけ※'!AP51</f>
        <v>0</v>
      </c>
      <c r="AE20" s="106">
        <f>'男子エントリーシート　※こちらに貼りつけ※'!AQ51</f>
        <v>0</v>
      </c>
      <c r="AF20" s="92">
        <f>'男子エントリーシート　※こちらに貼りつけ※'!I78</f>
        <v>0</v>
      </c>
      <c r="AG20" s="93">
        <f>'男子エントリーシート　※こちらに貼りつけ※'!J78</f>
        <v>0</v>
      </c>
      <c r="AH20" s="94">
        <f>'男子エントリーシート　※こちらに貼りつけ※'!K78</f>
        <v>0</v>
      </c>
      <c r="AI20" s="109">
        <f>'男子エントリーシート　※こちらに貼りつけ※'!L78</f>
        <v>0</v>
      </c>
      <c r="AJ20" s="101">
        <f>'男子エントリーシート　※こちらに貼りつけ※'!M78</f>
        <v>0</v>
      </c>
      <c r="AK20" s="102">
        <f>'男子エントリーシート　※こちらに貼りつけ※'!X78</f>
        <v>0</v>
      </c>
      <c r="AL20" s="93">
        <f>'男子エントリーシート　※こちらに貼りつけ※'!Y78</f>
        <v>0</v>
      </c>
      <c r="AM20" s="94">
        <f>'男子エントリーシート　※こちらに貼りつけ※'!Z78</f>
        <v>0</v>
      </c>
      <c r="AN20" s="109">
        <f>'男子エントリーシート　※こちらに貼りつけ※'!AA78</f>
        <v>0</v>
      </c>
      <c r="AO20" s="101">
        <f>'男子エントリーシート　※こちらに貼りつけ※'!AB78</f>
        <v>0</v>
      </c>
      <c r="AP20" s="92">
        <f>'男子エントリーシート　※こちらに貼りつけ※'!AM78</f>
        <v>0</v>
      </c>
      <c r="AQ20" s="93">
        <f>'男子エントリーシート　※こちらに貼りつけ※'!AN78</f>
        <v>0</v>
      </c>
      <c r="AR20" s="94">
        <f>'男子エントリーシート　※こちらに貼りつけ※'!AO78</f>
        <v>0</v>
      </c>
      <c r="AS20" s="109">
        <f>'男子エントリーシート　※こちらに貼りつけ※'!AP78</f>
        <v>0</v>
      </c>
      <c r="AT20" s="101">
        <f>'男子エントリーシート　※こちらに貼りつけ※'!AQ78</f>
        <v>0</v>
      </c>
      <c r="AU20" s="102">
        <f>'男子エントリーシート　※こちらに貼りつけ※'!I105</f>
        <v>0</v>
      </c>
      <c r="AV20" s="93">
        <f>'男子エントリーシート　※こちらに貼りつけ※'!J105</f>
        <v>0</v>
      </c>
      <c r="AW20" s="94">
        <f>'男子エントリーシート　※こちらに貼りつけ※'!K105</f>
        <v>0</v>
      </c>
      <c r="AX20" s="109">
        <f>'男子エントリーシート　※こちらに貼りつけ※'!L105</f>
        <v>0</v>
      </c>
      <c r="AY20" s="106">
        <f>'男子エントリーシート　※こちらに貼りつけ※'!M105</f>
        <v>0</v>
      </c>
      <c r="AZ20" s="92">
        <f>'男子エントリーシート　※こちらに貼りつけ※'!X105</f>
        <v>0</v>
      </c>
      <c r="BA20" s="93">
        <f>'男子エントリーシート　※こちらに貼りつけ※'!Y105</f>
        <v>0</v>
      </c>
      <c r="BB20" s="94">
        <f>'男子エントリーシート　※こちらに貼りつけ※'!Z105</f>
        <v>0</v>
      </c>
      <c r="BC20" s="109">
        <f>'男子エントリーシート　※こちらに貼りつけ※'!AA105</f>
        <v>0</v>
      </c>
      <c r="BD20" s="101">
        <f>'男子エントリーシート　※こちらに貼りつけ※'!AB105</f>
        <v>0</v>
      </c>
      <c r="BE20" s="102">
        <f>'男子エントリーシート　※こちらに貼りつけ※'!AM105</f>
        <v>0</v>
      </c>
      <c r="BF20" s="93">
        <f>'男子エントリーシート　※こちらに貼りつけ※'!AN105</f>
        <v>0</v>
      </c>
      <c r="BG20" s="94">
        <f>'男子エントリーシート　※こちらに貼りつけ※'!AO105</f>
        <v>0</v>
      </c>
      <c r="BH20" s="109">
        <f>'男子エントリーシート　※こちらに貼りつけ※'!AP105</f>
        <v>0</v>
      </c>
      <c r="BI20" s="101">
        <f>'男子エントリーシート　※こちらに貼りつけ※'!AQ105</f>
        <v>0</v>
      </c>
      <c r="BJ20" s="92">
        <f>'男子エントリーシート　※こちらに貼りつけ※'!BC24</f>
        <v>0</v>
      </c>
      <c r="BK20" s="93">
        <f>'男子エントリーシート　※こちらに貼りつけ※'!BD24</f>
        <v>0</v>
      </c>
      <c r="BL20" s="94">
        <f>'男子エントリーシート　※こちらに貼りつけ※'!BE24</f>
        <v>0</v>
      </c>
      <c r="BM20" s="109">
        <f>'男子エントリーシート　※こちらに貼りつけ※'!BF24</f>
        <v>0</v>
      </c>
      <c r="BN20" s="101">
        <f>'男子エントリーシート　※こちらに貼りつけ※'!BG24</f>
        <v>0</v>
      </c>
      <c r="BO20" s="102">
        <f>'男子エントリーシート　※こちらに貼りつけ※'!BR24</f>
        <v>0</v>
      </c>
      <c r="BP20" s="93">
        <f>'男子エントリーシート　※こちらに貼りつけ※'!BS24</f>
        <v>0</v>
      </c>
      <c r="BQ20" s="94">
        <f>'男子エントリーシート　※こちらに貼りつけ※'!BT24</f>
        <v>0</v>
      </c>
      <c r="BR20" s="109">
        <f>'男子エントリーシート　※こちらに貼りつけ※'!BU24</f>
        <v>0</v>
      </c>
      <c r="BS20" s="106">
        <f>'男子エントリーシート　※こちらに貼りつけ※'!BV24</f>
        <v>0</v>
      </c>
      <c r="BT20" s="92">
        <f>'男子エントリーシート　※こちらに貼りつけ※'!CG24</f>
        <v>0</v>
      </c>
      <c r="BU20" s="93">
        <f>'男子エントリーシート　※こちらに貼りつけ※'!CH24</f>
        <v>0</v>
      </c>
      <c r="BV20" s="94">
        <f>'男子エントリーシート　※こちらに貼りつけ※'!CI24</f>
        <v>0</v>
      </c>
      <c r="BW20" s="109">
        <f>'男子エントリーシート　※こちらに貼りつけ※'!CJ24</f>
        <v>0</v>
      </c>
      <c r="BX20" s="101">
        <f>'男子エントリーシート　※こちらに貼りつけ※'!CK24</f>
        <v>0</v>
      </c>
      <c r="BY20" s="102">
        <f>'男子エントリーシート　※こちらに貼りつけ※'!BC51</f>
        <v>0</v>
      </c>
      <c r="BZ20" s="93">
        <f>'男子エントリーシート　※こちらに貼りつけ※'!BD51</f>
        <v>0</v>
      </c>
      <c r="CA20" s="94">
        <f>'男子エントリーシート　※こちらに貼りつけ※'!BE51</f>
        <v>0</v>
      </c>
      <c r="CB20" s="109">
        <f>'男子エントリーシート　※こちらに貼りつけ※'!BF51</f>
        <v>0</v>
      </c>
      <c r="CC20" s="101">
        <f>'男子エントリーシート　※こちらに貼りつけ※'!BG51</f>
        <v>0</v>
      </c>
      <c r="CD20" s="92">
        <f>'男子エントリーシート　※こちらに貼りつけ※'!BR51</f>
        <v>0</v>
      </c>
      <c r="CE20" s="93">
        <f>'男子エントリーシート　※こちらに貼りつけ※'!BS51</f>
        <v>0</v>
      </c>
      <c r="CF20" s="94">
        <f>'男子エントリーシート　※こちらに貼りつけ※'!BT51</f>
        <v>0</v>
      </c>
      <c r="CG20" s="109">
        <f>'男子エントリーシート　※こちらに貼りつけ※'!BU51</f>
        <v>0</v>
      </c>
      <c r="CH20" s="101">
        <f>'男子エントリーシート　※こちらに貼りつけ※'!BV51</f>
        <v>0</v>
      </c>
      <c r="CI20" s="102">
        <f>'男子エントリーシート　※こちらに貼りつけ※'!CG51</f>
        <v>0</v>
      </c>
      <c r="CJ20" s="93">
        <f>'男子エントリーシート　※こちらに貼りつけ※'!CH51</f>
        <v>0</v>
      </c>
      <c r="CK20" s="94">
        <f>'男子エントリーシート　※こちらに貼りつけ※'!CI51</f>
        <v>0</v>
      </c>
      <c r="CL20" s="109">
        <f>'男子エントリーシート　※こちらに貼りつけ※'!CJ51</f>
        <v>0</v>
      </c>
      <c r="CM20" s="106">
        <f>'男子エントリーシート　※こちらに貼りつけ※'!CK51</f>
        <v>0</v>
      </c>
      <c r="CN20" s="92">
        <f>'男子エントリーシート　※こちらに貼りつけ※'!BC78</f>
        <v>0</v>
      </c>
      <c r="CO20" s="93">
        <f>'男子エントリーシート　※こちらに貼りつけ※'!BD78</f>
        <v>0</v>
      </c>
      <c r="CP20" s="94">
        <f>'男子エントリーシート　※こちらに貼りつけ※'!BE78</f>
        <v>0</v>
      </c>
      <c r="CQ20" s="109">
        <f>'男子エントリーシート　※こちらに貼りつけ※'!BF78</f>
        <v>0</v>
      </c>
      <c r="CR20" s="101">
        <f>'男子エントリーシート　※こちらに貼りつけ※'!BG78</f>
        <v>0</v>
      </c>
      <c r="CS20" s="102">
        <f>'男子エントリーシート　※こちらに貼りつけ※'!BR78</f>
        <v>0</v>
      </c>
      <c r="CT20" s="93">
        <f>'男子エントリーシート　※こちらに貼りつけ※'!BS78</f>
        <v>0</v>
      </c>
      <c r="CU20" s="94">
        <f>'男子エントリーシート　※こちらに貼りつけ※'!BT78</f>
        <v>0</v>
      </c>
      <c r="CV20" s="109">
        <f>'男子エントリーシート　※こちらに貼りつけ※'!BU78</f>
        <v>0</v>
      </c>
      <c r="CW20" s="101">
        <f>'男子エントリーシート　※こちらに貼りつけ※'!BV78</f>
        <v>0</v>
      </c>
      <c r="CX20" s="92">
        <f>'男子エントリーシート　※こちらに貼りつけ※'!CG78</f>
        <v>0</v>
      </c>
      <c r="CY20" s="93">
        <f>'男子エントリーシート　※こちらに貼りつけ※'!CH78</f>
        <v>0</v>
      </c>
      <c r="CZ20" s="94">
        <f>'男子エントリーシート　※こちらに貼りつけ※'!CI78</f>
        <v>0</v>
      </c>
      <c r="DA20" s="109">
        <f>'男子エントリーシート　※こちらに貼りつけ※'!CJ78</f>
        <v>0</v>
      </c>
      <c r="DB20" s="101">
        <f>'男子エントリーシート　※こちらに貼りつけ※'!CK78</f>
        <v>0</v>
      </c>
      <c r="DC20" s="102">
        <f>'男子エントリーシート　※こちらに貼りつけ※'!BC105</f>
        <v>0</v>
      </c>
      <c r="DD20" s="93">
        <f>'男子エントリーシート　※こちらに貼りつけ※'!BD105</f>
        <v>0</v>
      </c>
      <c r="DE20" s="94">
        <f>'男子エントリーシート　※こちらに貼りつけ※'!BE105</f>
        <v>0</v>
      </c>
      <c r="DF20" s="109">
        <f>'男子エントリーシート　※こちらに貼りつけ※'!BF105</f>
        <v>0</v>
      </c>
      <c r="DG20" s="106">
        <f>'男子エントリーシート　※こちらに貼りつけ※'!BG105</f>
        <v>0</v>
      </c>
      <c r="DH20" s="92">
        <f>'男子エントリーシート　※こちらに貼りつけ※'!BR105</f>
        <v>0</v>
      </c>
      <c r="DI20" s="93">
        <f>'男子エントリーシート　※こちらに貼りつけ※'!BS105</f>
        <v>0</v>
      </c>
      <c r="DJ20" s="94">
        <f>'男子エントリーシート　※こちらに貼りつけ※'!BT105</f>
        <v>0</v>
      </c>
      <c r="DK20" s="109">
        <f>'男子エントリーシート　※こちらに貼りつけ※'!BU105</f>
        <v>0</v>
      </c>
      <c r="DL20" s="101">
        <f>'男子エントリーシート　※こちらに貼りつけ※'!BV105</f>
        <v>0</v>
      </c>
      <c r="DM20" s="102">
        <f>'男子エントリーシート　※こちらに貼りつけ※'!CG105</f>
        <v>0</v>
      </c>
      <c r="DN20" s="93">
        <f>'男子エントリーシート　※こちらに貼りつけ※'!CH105</f>
        <v>0</v>
      </c>
      <c r="DO20" s="94">
        <f>'男子エントリーシート　※こちらに貼りつけ※'!CI105</f>
        <v>0</v>
      </c>
      <c r="DP20" s="109">
        <f>'男子エントリーシート　※こちらに貼りつけ※'!CJ105</f>
        <v>0</v>
      </c>
      <c r="DQ20" s="101">
        <f>'男子エントリーシート　※こちらに貼りつけ※'!CK105</f>
        <v>0</v>
      </c>
      <c r="DR20" s="102">
        <f>'男子エントリーシート　※こちらに貼りつけ※'!CW24</f>
        <v>0</v>
      </c>
      <c r="DS20" s="93">
        <f>'男子エントリーシート　※こちらに貼りつけ※'!CX24</f>
        <v>0</v>
      </c>
      <c r="DT20" s="94">
        <f>'男子エントリーシート　※こちらに貼りつけ※'!CY24</f>
        <v>0</v>
      </c>
      <c r="DU20" s="109">
        <f>'男子エントリーシート　※こちらに貼りつけ※'!CZ24</f>
        <v>0</v>
      </c>
      <c r="DV20" s="101">
        <f>'男子エントリーシート　※こちらに貼りつけ※'!DA24</f>
        <v>0</v>
      </c>
      <c r="DW20" s="102">
        <f>'男子エントリーシート　※こちらに貼りつけ※'!DL24</f>
        <v>0</v>
      </c>
      <c r="DX20" s="93">
        <f>'男子エントリーシート　※こちらに貼りつけ※'!DM24</f>
        <v>0</v>
      </c>
      <c r="DY20" s="94">
        <f>'男子エントリーシート　※こちらに貼りつけ※'!DN24</f>
        <v>0</v>
      </c>
      <c r="DZ20" s="109">
        <f>'男子エントリーシート　※こちらに貼りつけ※'!DO24</f>
        <v>0</v>
      </c>
      <c r="EA20" s="101">
        <f>'男子エントリーシート　※こちらに貼りつけ※'!DP24</f>
        <v>0</v>
      </c>
      <c r="EB20" s="102">
        <f>'男子エントリーシート　※こちらに貼りつけ※'!EA24</f>
        <v>0</v>
      </c>
      <c r="EC20" s="93">
        <f>'男子エントリーシート　※こちらに貼りつけ※'!EB24</f>
        <v>0</v>
      </c>
      <c r="ED20" s="94">
        <f>'男子エントリーシート　※こちらに貼りつけ※'!EC24</f>
        <v>0</v>
      </c>
      <c r="EE20" s="109">
        <f>'男子エントリーシート　※こちらに貼りつけ※'!ED24</f>
        <v>0</v>
      </c>
      <c r="EF20" s="101">
        <f>'男子エントリーシート　※こちらに貼りつけ※'!EE24</f>
        <v>0</v>
      </c>
      <c r="EG20" s="102">
        <f>'男子エントリーシート　※こちらに貼りつけ※'!CW51</f>
        <v>0</v>
      </c>
      <c r="EH20" s="93">
        <f>'男子エントリーシート　※こちらに貼りつけ※'!CX51</f>
        <v>0</v>
      </c>
      <c r="EI20" s="94">
        <f>'男子エントリーシート　※こちらに貼りつけ※'!CY51</f>
        <v>0</v>
      </c>
      <c r="EJ20" s="109">
        <f>'男子エントリーシート　※こちらに貼りつけ※'!CZ51</f>
        <v>0</v>
      </c>
      <c r="EK20" s="101">
        <f>'男子エントリーシート　※こちらに貼りつけ※'!DA51</f>
        <v>0</v>
      </c>
      <c r="EL20" s="102">
        <f>'男子エントリーシート　※こちらに貼りつけ※'!DL51</f>
        <v>0</v>
      </c>
      <c r="EM20" s="93">
        <f>'男子エントリーシート　※こちらに貼りつけ※'!DM51</f>
        <v>0</v>
      </c>
      <c r="EN20" s="94">
        <f>'男子エントリーシート　※こちらに貼りつけ※'!DN51</f>
        <v>0</v>
      </c>
      <c r="EO20" s="109">
        <f>'男子エントリーシート　※こちらに貼りつけ※'!DO51</f>
        <v>0</v>
      </c>
      <c r="EP20" s="101">
        <f>'男子エントリーシート　※こちらに貼りつけ※'!DP51</f>
        <v>0</v>
      </c>
      <c r="EQ20" s="102">
        <f>'男子エントリーシート　※こちらに貼りつけ※'!EA51</f>
        <v>0</v>
      </c>
      <c r="ER20" s="93">
        <f>'男子エントリーシート　※こちらに貼りつけ※'!EB51</f>
        <v>0</v>
      </c>
      <c r="ES20" s="94">
        <f>'男子エントリーシート　※こちらに貼りつけ※'!EC51</f>
        <v>0</v>
      </c>
      <c r="ET20" s="109">
        <f>'男子エントリーシート　※こちらに貼りつけ※'!ED51</f>
        <v>0</v>
      </c>
      <c r="EU20" s="101">
        <f>'男子エントリーシート　※こちらに貼りつけ※'!EE51</f>
        <v>0</v>
      </c>
      <c r="EV20" s="102">
        <f>'男子エントリーシート　※こちらに貼りつけ※'!CW78</f>
        <v>0</v>
      </c>
      <c r="EW20" s="93">
        <f>'男子エントリーシート　※こちらに貼りつけ※'!CX78</f>
        <v>0</v>
      </c>
      <c r="EX20" s="94">
        <f>'男子エントリーシート　※こちらに貼りつけ※'!CY78</f>
        <v>0</v>
      </c>
      <c r="EY20" s="109">
        <f>'男子エントリーシート　※こちらに貼りつけ※'!CZ78</f>
        <v>0</v>
      </c>
      <c r="EZ20" s="101">
        <f>'男子エントリーシート　※こちらに貼りつけ※'!DA78</f>
        <v>0</v>
      </c>
      <c r="FA20" s="102">
        <f>'男子エントリーシート　※こちらに貼りつけ※'!DL78</f>
        <v>0</v>
      </c>
      <c r="FB20" s="93">
        <f>'男子エントリーシート　※こちらに貼りつけ※'!DM78</f>
        <v>0</v>
      </c>
      <c r="FC20" s="94">
        <f>'男子エントリーシート　※こちらに貼りつけ※'!DN78</f>
        <v>0</v>
      </c>
      <c r="FD20" s="109">
        <f>'男子エントリーシート　※こちらに貼りつけ※'!DO78</f>
        <v>0</v>
      </c>
      <c r="FE20" s="101">
        <f>'男子エントリーシート　※こちらに貼りつけ※'!DP78</f>
        <v>0</v>
      </c>
      <c r="FF20" s="102">
        <f>'男子エントリーシート　※こちらに貼りつけ※'!EA78</f>
        <v>0</v>
      </c>
      <c r="FG20" s="93">
        <f>'男子エントリーシート　※こちらに貼りつけ※'!EB78</f>
        <v>0</v>
      </c>
      <c r="FH20" s="94">
        <f>'男子エントリーシート　※こちらに貼りつけ※'!EC78</f>
        <v>0</v>
      </c>
      <c r="FI20" s="109">
        <f>'男子エントリーシート　※こちらに貼りつけ※'!ED78</f>
        <v>0</v>
      </c>
      <c r="FJ20" s="101">
        <f>'男子エントリーシート　※こちらに貼りつけ※'!EE78</f>
        <v>0</v>
      </c>
      <c r="FK20" s="92">
        <f>'男子エントリーシート　※こちらに貼りつけ※'!CW105</f>
        <v>0</v>
      </c>
      <c r="FL20" s="93">
        <f>'男子エントリーシート　※こちらに貼りつけ※'!CX105</f>
        <v>0</v>
      </c>
      <c r="FM20" s="94">
        <f>'男子エントリーシート　※こちらに貼りつけ※'!CY105</f>
        <v>0</v>
      </c>
      <c r="FN20" s="109">
        <f>'男子エントリーシート　※こちらに貼りつけ※'!CZ105</f>
        <v>0</v>
      </c>
      <c r="FO20" s="101">
        <f>'男子エントリーシート　※こちらに貼りつけ※'!DA105</f>
        <v>0</v>
      </c>
      <c r="FQ20" s="19">
        <f t="shared" ref="FQ20:FQ22" si="191">IF(B20="","",B20)</f>
        <v>0</v>
      </c>
      <c r="FR20" s="19">
        <f t="shared" ref="FR20:FR22" si="192">IF(G20="","",G20)</f>
        <v>0</v>
      </c>
      <c r="FS20" s="19">
        <f t="shared" ref="FS20:FS22" si="193">IF(L20="","",L20)</f>
        <v>0</v>
      </c>
      <c r="FT20" s="19">
        <f t="shared" ref="FT20:FT22" si="194">IF(Q20="","",Q20)</f>
        <v>0</v>
      </c>
      <c r="FU20" s="19">
        <f t="shared" ref="FU20:FU22" si="195">IF(V20="","",V20)</f>
        <v>0</v>
      </c>
      <c r="FV20" s="19">
        <f t="shared" ref="FV20:FV22" si="196">IF(AA20="","",AA20)</f>
        <v>0</v>
      </c>
      <c r="FW20" s="19">
        <f t="shared" ref="FW20:FW22" si="197">IF(AF20="","",AF20)</f>
        <v>0</v>
      </c>
      <c r="FX20" s="19">
        <f t="shared" ref="FX20:FX22" si="198">IF(AK20="","",AK20)</f>
        <v>0</v>
      </c>
      <c r="FY20" s="19">
        <f t="shared" ref="FY20:FY22" si="199">IF(AP20="","",AP20)</f>
        <v>0</v>
      </c>
      <c r="FZ20" s="19">
        <f t="shared" ref="FZ20:FZ22" si="200">IF(AU20="","",AU20)</f>
        <v>0</v>
      </c>
      <c r="GA20" s="19">
        <f t="shared" ref="GA20:GA22" si="201">IF(AZ20="","",AZ20)</f>
        <v>0</v>
      </c>
      <c r="GB20" s="19">
        <f t="shared" ref="GB20:GB22" si="202">IF(BE20="","",BE20)</f>
        <v>0</v>
      </c>
      <c r="GC20" s="19">
        <f t="shared" ref="GC20:GC22" si="203">IF(BJ20="","",BJ20)</f>
        <v>0</v>
      </c>
      <c r="GD20" s="19">
        <f t="shared" ref="GD20:GD22" si="204">IF(BO20="","",BO20)</f>
        <v>0</v>
      </c>
      <c r="GE20" s="19">
        <f t="shared" ref="GE20:GE22" si="205">IF(BT20="","",BT20)</f>
        <v>0</v>
      </c>
      <c r="GF20" s="19">
        <f t="shared" ref="GF20:GF22" si="206">IF(BY20="","",BY20)</f>
        <v>0</v>
      </c>
      <c r="GG20" s="19">
        <f t="shared" ref="GG20:GG22" si="207">IF(CD20="","",CD20)</f>
        <v>0</v>
      </c>
      <c r="GH20" s="19">
        <f t="shared" ref="GH20:GH22" si="208">IF(CI20="","",CI20)</f>
        <v>0</v>
      </c>
      <c r="GI20" s="19">
        <f t="shared" ref="GI20:GI22" si="209">IF(CN20="","",CN20)</f>
        <v>0</v>
      </c>
      <c r="GJ20" s="19">
        <f t="shared" ref="GJ20:GJ22" si="210">IF(CS20="","",CS20)</f>
        <v>0</v>
      </c>
      <c r="GK20" s="19">
        <f t="shared" ref="GK20:GK22" si="211">IF(CX20="","",CX20)</f>
        <v>0</v>
      </c>
      <c r="GL20" s="19">
        <f t="shared" ref="GL20:GL22" si="212">IF(DC20="","",DC20)</f>
        <v>0</v>
      </c>
      <c r="GM20" s="19">
        <f t="shared" ref="GM20:GM22" si="213">IF(DH20="","",DH20)</f>
        <v>0</v>
      </c>
      <c r="GN20" s="19">
        <f t="shared" ref="GN20:GN22" si="214">IF(DM20="","",DM20)</f>
        <v>0</v>
      </c>
      <c r="GO20" s="18">
        <f t="shared" ref="GO20:GO22" si="215">IF(DR20="","",DR20)</f>
        <v>0</v>
      </c>
      <c r="GP20" s="18">
        <f t="shared" ref="GP20:GP22" si="216">IF(DW20="","",DW20)</f>
        <v>0</v>
      </c>
      <c r="GQ20" s="81">
        <f t="shared" ref="GQ20:GQ22" si="217">IF(EB20="","",EB20)</f>
        <v>0</v>
      </c>
      <c r="GR20" s="82">
        <f t="shared" ref="GR20:GR22" si="218">IF(EG20="","",EG20)</f>
        <v>0</v>
      </c>
      <c r="GS20" s="82">
        <f t="shared" ref="GS20:GS22" si="219">IF(EL20="","",EL20)</f>
        <v>0</v>
      </c>
      <c r="GT20" s="82">
        <f t="shared" ref="GT20:GT22" si="220">IF(EQ20="","",EQ20)</f>
        <v>0</v>
      </c>
      <c r="GU20" s="82">
        <f t="shared" ref="GU20:GU22" si="221">IF(EV20="","",EV20)</f>
        <v>0</v>
      </c>
      <c r="GV20" s="82">
        <f t="shared" ref="GV20:GV22" si="222">IF(FA20="","",FA20)</f>
        <v>0</v>
      </c>
      <c r="GW20" s="82">
        <f t="shared" ref="GW20:GW22" si="223">IF(FF20="","",FF20)</f>
        <v>0</v>
      </c>
      <c r="GX20" s="82">
        <f t="shared" ref="GX20:GX22" si="224">IF(FK20="","",FK20)</f>
        <v>0</v>
      </c>
    </row>
    <row r="21" spans="1:206">
      <c r="A21" s="90">
        <v>17</v>
      </c>
      <c r="B21" s="92">
        <f>'男子エントリーシート　※こちらに貼りつけ※'!I25</f>
        <v>0</v>
      </c>
      <c r="C21" s="93">
        <f>'男子エントリーシート　※こちらに貼りつけ※'!J25</f>
        <v>0</v>
      </c>
      <c r="D21" s="94">
        <f>'男子エントリーシート　※こちらに貼りつけ※'!K25</f>
        <v>0</v>
      </c>
      <c r="E21" s="112">
        <f>'男子エントリーシート　※こちらに貼りつけ※'!L25</f>
        <v>0</v>
      </c>
      <c r="F21" s="101">
        <f>'男子エントリーシート　※こちらに貼りつけ※'!M25</f>
        <v>0</v>
      </c>
      <c r="G21" s="102">
        <f>'男子エントリーシート　※こちらに貼りつけ※'!X25</f>
        <v>0</v>
      </c>
      <c r="H21" s="93">
        <f>'男子エントリーシート　※こちらに貼りつけ※'!Y25</f>
        <v>0</v>
      </c>
      <c r="I21" s="94">
        <f>'男子エントリーシート　※こちらに貼りつけ※'!Z25</f>
        <v>0</v>
      </c>
      <c r="J21" s="109">
        <f>'男子エントリーシート　※こちらに貼りつけ※'!AA25</f>
        <v>0</v>
      </c>
      <c r="K21" s="106">
        <f>'男子エントリーシート　※こちらに貼りつけ※'!AB25</f>
        <v>0</v>
      </c>
      <c r="L21" s="92">
        <f>'男子エントリーシート　※こちらに貼りつけ※'!AM25</f>
        <v>0</v>
      </c>
      <c r="M21" s="93">
        <f>'男子エントリーシート　※こちらに貼りつけ※'!AN25</f>
        <v>0</v>
      </c>
      <c r="N21" s="94">
        <f>'男子エントリーシート　※こちらに貼りつけ※'!AO25</f>
        <v>0</v>
      </c>
      <c r="O21" s="109">
        <f>'男子エントリーシート　※こちらに貼りつけ※'!AP25</f>
        <v>0</v>
      </c>
      <c r="P21" s="101">
        <f>'男子エントリーシート　※こちらに貼りつけ※'!AQ25</f>
        <v>0</v>
      </c>
      <c r="Q21" s="102">
        <f>'男子エントリーシート　※こちらに貼りつけ※'!I52</f>
        <v>0</v>
      </c>
      <c r="R21" s="93">
        <f>'男子エントリーシート　※こちらに貼りつけ※'!J52</f>
        <v>0</v>
      </c>
      <c r="S21" s="94">
        <f>'男子エントリーシート　※こちらに貼りつけ※'!K52</f>
        <v>0</v>
      </c>
      <c r="T21" s="109">
        <f>'男子エントリーシート　※こちらに貼りつけ※'!L52</f>
        <v>0</v>
      </c>
      <c r="U21" s="101">
        <f>'男子エントリーシート　※こちらに貼りつけ※'!M52</f>
        <v>0</v>
      </c>
      <c r="V21" s="92">
        <f>'男子エントリーシート　※こちらに貼りつけ※'!X52</f>
        <v>0</v>
      </c>
      <c r="W21" s="93">
        <f>'男子エントリーシート　※こちらに貼りつけ※'!Y52</f>
        <v>0</v>
      </c>
      <c r="X21" s="94">
        <f>'男子エントリーシート　※こちらに貼りつけ※'!Z52</f>
        <v>0</v>
      </c>
      <c r="Y21" s="109">
        <f>'男子エントリーシート　※こちらに貼りつけ※'!AA52</f>
        <v>0</v>
      </c>
      <c r="Z21" s="101">
        <f>'男子エントリーシート　※こちらに貼りつけ※'!AB52</f>
        <v>0</v>
      </c>
      <c r="AA21" s="102">
        <f>'男子エントリーシート　※こちらに貼りつけ※'!AM52</f>
        <v>0</v>
      </c>
      <c r="AB21" s="93">
        <f>'男子エントリーシート　※こちらに貼りつけ※'!AN52</f>
        <v>0</v>
      </c>
      <c r="AC21" s="94">
        <f>'男子エントリーシート　※こちらに貼りつけ※'!AO52</f>
        <v>0</v>
      </c>
      <c r="AD21" s="109">
        <f>'男子エントリーシート　※こちらに貼りつけ※'!AP52</f>
        <v>0</v>
      </c>
      <c r="AE21" s="106">
        <f>'男子エントリーシート　※こちらに貼りつけ※'!AQ52</f>
        <v>0</v>
      </c>
      <c r="AF21" s="92">
        <f>'男子エントリーシート　※こちらに貼りつけ※'!I79</f>
        <v>0</v>
      </c>
      <c r="AG21" s="93">
        <f>'男子エントリーシート　※こちらに貼りつけ※'!J79</f>
        <v>0</v>
      </c>
      <c r="AH21" s="94">
        <f>'男子エントリーシート　※こちらに貼りつけ※'!K79</f>
        <v>0</v>
      </c>
      <c r="AI21" s="109">
        <f>'男子エントリーシート　※こちらに貼りつけ※'!L79</f>
        <v>0</v>
      </c>
      <c r="AJ21" s="101">
        <f>'男子エントリーシート　※こちらに貼りつけ※'!M79</f>
        <v>0</v>
      </c>
      <c r="AK21" s="102">
        <f>'男子エントリーシート　※こちらに貼りつけ※'!X79</f>
        <v>0</v>
      </c>
      <c r="AL21" s="93">
        <f>'男子エントリーシート　※こちらに貼りつけ※'!Y79</f>
        <v>0</v>
      </c>
      <c r="AM21" s="94">
        <f>'男子エントリーシート　※こちらに貼りつけ※'!Z79</f>
        <v>0</v>
      </c>
      <c r="AN21" s="109">
        <f>'男子エントリーシート　※こちらに貼りつけ※'!AA79</f>
        <v>0</v>
      </c>
      <c r="AO21" s="101">
        <f>'男子エントリーシート　※こちらに貼りつけ※'!AB79</f>
        <v>0</v>
      </c>
      <c r="AP21" s="92">
        <f>'男子エントリーシート　※こちらに貼りつけ※'!AM79</f>
        <v>0</v>
      </c>
      <c r="AQ21" s="93">
        <f>'男子エントリーシート　※こちらに貼りつけ※'!AN79</f>
        <v>0</v>
      </c>
      <c r="AR21" s="94">
        <f>'男子エントリーシート　※こちらに貼りつけ※'!AO79</f>
        <v>0</v>
      </c>
      <c r="AS21" s="109">
        <f>'男子エントリーシート　※こちらに貼りつけ※'!AP79</f>
        <v>0</v>
      </c>
      <c r="AT21" s="101">
        <f>'男子エントリーシート　※こちらに貼りつけ※'!AQ79</f>
        <v>0</v>
      </c>
      <c r="AU21" s="102">
        <f>'男子エントリーシート　※こちらに貼りつけ※'!I106</f>
        <v>0</v>
      </c>
      <c r="AV21" s="93">
        <f>'男子エントリーシート　※こちらに貼りつけ※'!J106</f>
        <v>0</v>
      </c>
      <c r="AW21" s="94">
        <f>'男子エントリーシート　※こちらに貼りつけ※'!K106</f>
        <v>0</v>
      </c>
      <c r="AX21" s="109">
        <f>'男子エントリーシート　※こちらに貼りつけ※'!L106</f>
        <v>0</v>
      </c>
      <c r="AY21" s="106">
        <f>'男子エントリーシート　※こちらに貼りつけ※'!M106</f>
        <v>0</v>
      </c>
      <c r="AZ21" s="92">
        <f>'男子エントリーシート　※こちらに貼りつけ※'!X106</f>
        <v>0</v>
      </c>
      <c r="BA21" s="93">
        <f>'男子エントリーシート　※こちらに貼りつけ※'!Y106</f>
        <v>0</v>
      </c>
      <c r="BB21" s="94">
        <f>'男子エントリーシート　※こちらに貼りつけ※'!Z106</f>
        <v>0</v>
      </c>
      <c r="BC21" s="109">
        <f>'男子エントリーシート　※こちらに貼りつけ※'!AA106</f>
        <v>0</v>
      </c>
      <c r="BD21" s="101">
        <f>'男子エントリーシート　※こちらに貼りつけ※'!AB106</f>
        <v>0</v>
      </c>
      <c r="BE21" s="102">
        <f>'男子エントリーシート　※こちらに貼りつけ※'!AM106</f>
        <v>0</v>
      </c>
      <c r="BF21" s="93">
        <f>'男子エントリーシート　※こちらに貼りつけ※'!AN106</f>
        <v>0</v>
      </c>
      <c r="BG21" s="94">
        <f>'男子エントリーシート　※こちらに貼りつけ※'!AO106</f>
        <v>0</v>
      </c>
      <c r="BH21" s="109">
        <f>'男子エントリーシート　※こちらに貼りつけ※'!AP106</f>
        <v>0</v>
      </c>
      <c r="BI21" s="101">
        <f>'男子エントリーシート　※こちらに貼りつけ※'!AQ106</f>
        <v>0</v>
      </c>
      <c r="BJ21" s="92">
        <f>'男子エントリーシート　※こちらに貼りつけ※'!BC25</f>
        <v>0</v>
      </c>
      <c r="BK21" s="93">
        <f>'男子エントリーシート　※こちらに貼りつけ※'!BD25</f>
        <v>0</v>
      </c>
      <c r="BL21" s="94">
        <f>'男子エントリーシート　※こちらに貼りつけ※'!BE25</f>
        <v>0</v>
      </c>
      <c r="BM21" s="109">
        <f>'男子エントリーシート　※こちらに貼りつけ※'!BF25</f>
        <v>0</v>
      </c>
      <c r="BN21" s="101">
        <f>'男子エントリーシート　※こちらに貼りつけ※'!BG25</f>
        <v>0</v>
      </c>
      <c r="BO21" s="102">
        <f>'男子エントリーシート　※こちらに貼りつけ※'!BR25</f>
        <v>0</v>
      </c>
      <c r="BP21" s="93">
        <f>'男子エントリーシート　※こちらに貼りつけ※'!BS25</f>
        <v>0</v>
      </c>
      <c r="BQ21" s="94">
        <f>'男子エントリーシート　※こちらに貼りつけ※'!BT25</f>
        <v>0</v>
      </c>
      <c r="BR21" s="109">
        <f>'男子エントリーシート　※こちらに貼りつけ※'!BU25</f>
        <v>0</v>
      </c>
      <c r="BS21" s="106">
        <f>'男子エントリーシート　※こちらに貼りつけ※'!BV25</f>
        <v>0</v>
      </c>
      <c r="BT21" s="92">
        <f>'男子エントリーシート　※こちらに貼りつけ※'!CG25</f>
        <v>0</v>
      </c>
      <c r="BU21" s="93">
        <f>'男子エントリーシート　※こちらに貼りつけ※'!CH25</f>
        <v>0</v>
      </c>
      <c r="BV21" s="94">
        <f>'男子エントリーシート　※こちらに貼りつけ※'!CI25</f>
        <v>0</v>
      </c>
      <c r="BW21" s="109">
        <f>'男子エントリーシート　※こちらに貼りつけ※'!CJ25</f>
        <v>0</v>
      </c>
      <c r="BX21" s="101">
        <f>'男子エントリーシート　※こちらに貼りつけ※'!CK25</f>
        <v>0</v>
      </c>
      <c r="BY21" s="102">
        <f>'男子エントリーシート　※こちらに貼りつけ※'!BC52</f>
        <v>0</v>
      </c>
      <c r="BZ21" s="93">
        <f>'男子エントリーシート　※こちらに貼りつけ※'!BD52</f>
        <v>0</v>
      </c>
      <c r="CA21" s="94">
        <f>'男子エントリーシート　※こちらに貼りつけ※'!BE52</f>
        <v>0</v>
      </c>
      <c r="CB21" s="109">
        <f>'男子エントリーシート　※こちらに貼りつけ※'!BF52</f>
        <v>0</v>
      </c>
      <c r="CC21" s="101">
        <f>'男子エントリーシート　※こちらに貼りつけ※'!BG52</f>
        <v>0</v>
      </c>
      <c r="CD21" s="92">
        <f>'男子エントリーシート　※こちらに貼りつけ※'!BR52</f>
        <v>0</v>
      </c>
      <c r="CE21" s="93">
        <f>'男子エントリーシート　※こちらに貼りつけ※'!BS52</f>
        <v>0</v>
      </c>
      <c r="CF21" s="94">
        <f>'男子エントリーシート　※こちらに貼りつけ※'!BT52</f>
        <v>0</v>
      </c>
      <c r="CG21" s="109">
        <f>'男子エントリーシート　※こちらに貼りつけ※'!BU52</f>
        <v>0</v>
      </c>
      <c r="CH21" s="101">
        <f>'男子エントリーシート　※こちらに貼りつけ※'!BV52</f>
        <v>0</v>
      </c>
      <c r="CI21" s="102">
        <f>'男子エントリーシート　※こちらに貼りつけ※'!CG52</f>
        <v>0</v>
      </c>
      <c r="CJ21" s="93">
        <f>'男子エントリーシート　※こちらに貼りつけ※'!CH52</f>
        <v>0</v>
      </c>
      <c r="CK21" s="94">
        <f>'男子エントリーシート　※こちらに貼りつけ※'!CI52</f>
        <v>0</v>
      </c>
      <c r="CL21" s="109">
        <f>'男子エントリーシート　※こちらに貼りつけ※'!CJ52</f>
        <v>0</v>
      </c>
      <c r="CM21" s="106">
        <f>'男子エントリーシート　※こちらに貼りつけ※'!CK52</f>
        <v>0</v>
      </c>
      <c r="CN21" s="92">
        <f>'男子エントリーシート　※こちらに貼りつけ※'!BC79</f>
        <v>0</v>
      </c>
      <c r="CO21" s="93">
        <f>'男子エントリーシート　※こちらに貼りつけ※'!BD79</f>
        <v>0</v>
      </c>
      <c r="CP21" s="94">
        <f>'男子エントリーシート　※こちらに貼りつけ※'!BE79</f>
        <v>0</v>
      </c>
      <c r="CQ21" s="109">
        <f>'男子エントリーシート　※こちらに貼りつけ※'!BF79</f>
        <v>0</v>
      </c>
      <c r="CR21" s="101">
        <f>'男子エントリーシート　※こちらに貼りつけ※'!BG79</f>
        <v>0</v>
      </c>
      <c r="CS21" s="102">
        <f>'男子エントリーシート　※こちらに貼りつけ※'!BR79</f>
        <v>0</v>
      </c>
      <c r="CT21" s="93">
        <f>'男子エントリーシート　※こちらに貼りつけ※'!BS79</f>
        <v>0</v>
      </c>
      <c r="CU21" s="94">
        <f>'男子エントリーシート　※こちらに貼りつけ※'!BT79</f>
        <v>0</v>
      </c>
      <c r="CV21" s="109">
        <f>'男子エントリーシート　※こちらに貼りつけ※'!BU79</f>
        <v>0</v>
      </c>
      <c r="CW21" s="101">
        <f>'男子エントリーシート　※こちらに貼りつけ※'!BV79</f>
        <v>0</v>
      </c>
      <c r="CX21" s="92">
        <f>'男子エントリーシート　※こちらに貼りつけ※'!CG79</f>
        <v>0</v>
      </c>
      <c r="CY21" s="93">
        <f>'男子エントリーシート　※こちらに貼りつけ※'!CH79</f>
        <v>0</v>
      </c>
      <c r="CZ21" s="94">
        <f>'男子エントリーシート　※こちらに貼りつけ※'!CI79</f>
        <v>0</v>
      </c>
      <c r="DA21" s="109">
        <f>'男子エントリーシート　※こちらに貼りつけ※'!CJ79</f>
        <v>0</v>
      </c>
      <c r="DB21" s="101">
        <f>'男子エントリーシート　※こちらに貼りつけ※'!CK79</f>
        <v>0</v>
      </c>
      <c r="DC21" s="102">
        <f>'男子エントリーシート　※こちらに貼りつけ※'!BC106</f>
        <v>0</v>
      </c>
      <c r="DD21" s="93">
        <f>'男子エントリーシート　※こちらに貼りつけ※'!BD106</f>
        <v>0</v>
      </c>
      <c r="DE21" s="94">
        <f>'男子エントリーシート　※こちらに貼りつけ※'!BE106</f>
        <v>0</v>
      </c>
      <c r="DF21" s="109">
        <f>'男子エントリーシート　※こちらに貼りつけ※'!BF106</f>
        <v>0</v>
      </c>
      <c r="DG21" s="106">
        <f>'男子エントリーシート　※こちらに貼りつけ※'!BG106</f>
        <v>0</v>
      </c>
      <c r="DH21" s="92">
        <f>'男子エントリーシート　※こちらに貼りつけ※'!BR106</f>
        <v>0</v>
      </c>
      <c r="DI21" s="93">
        <f>'男子エントリーシート　※こちらに貼りつけ※'!BS106</f>
        <v>0</v>
      </c>
      <c r="DJ21" s="94">
        <f>'男子エントリーシート　※こちらに貼りつけ※'!BT106</f>
        <v>0</v>
      </c>
      <c r="DK21" s="109">
        <f>'男子エントリーシート　※こちらに貼りつけ※'!BU106</f>
        <v>0</v>
      </c>
      <c r="DL21" s="101">
        <f>'男子エントリーシート　※こちらに貼りつけ※'!BV106</f>
        <v>0</v>
      </c>
      <c r="DM21" s="102">
        <f>'男子エントリーシート　※こちらに貼りつけ※'!CG106</f>
        <v>0</v>
      </c>
      <c r="DN21" s="93">
        <f>'男子エントリーシート　※こちらに貼りつけ※'!CH106</f>
        <v>0</v>
      </c>
      <c r="DO21" s="94">
        <f>'男子エントリーシート　※こちらに貼りつけ※'!CI106</f>
        <v>0</v>
      </c>
      <c r="DP21" s="109">
        <f>'男子エントリーシート　※こちらに貼りつけ※'!CJ106</f>
        <v>0</v>
      </c>
      <c r="DQ21" s="101">
        <f>'男子エントリーシート　※こちらに貼りつけ※'!CK106</f>
        <v>0</v>
      </c>
      <c r="DR21" s="102">
        <f>'男子エントリーシート　※こちらに貼りつけ※'!CW25</f>
        <v>0</v>
      </c>
      <c r="DS21" s="93">
        <f>'男子エントリーシート　※こちらに貼りつけ※'!CX25</f>
        <v>0</v>
      </c>
      <c r="DT21" s="94">
        <f>'男子エントリーシート　※こちらに貼りつけ※'!CY25</f>
        <v>0</v>
      </c>
      <c r="DU21" s="109">
        <f>'男子エントリーシート　※こちらに貼りつけ※'!CZ25</f>
        <v>0</v>
      </c>
      <c r="DV21" s="101">
        <f>'男子エントリーシート　※こちらに貼りつけ※'!DA25</f>
        <v>0</v>
      </c>
      <c r="DW21" s="102">
        <f>'男子エントリーシート　※こちらに貼りつけ※'!DL25</f>
        <v>0</v>
      </c>
      <c r="DX21" s="93">
        <f>'男子エントリーシート　※こちらに貼りつけ※'!DM25</f>
        <v>0</v>
      </c>
      <c r="DY21" s="94">
        <f>'男子エントリーシート　※こちらに貼りつけ※'!DN25</f>
        <v>0</v>
      </c>
      <c r="DZ21" s="109">
        <f>'男子エントリーシート　※こちらに貼りつけ※'!DO25</f>
        <v>0</v>
      </c>
      <c r="EA21" s="101">
        <f>'男子エントリーシート　※こちらに貼りつけ※'!DP25</f>
        <v>0</v>
      </c>
      <c r="EB21" s="102">
        <f>'男子エントリーシート　※こちらに貼りつけ※'!EA25</f>
        <v>0</v>
      </c>
      <c r="EC21" s="93">
        <f>'男子エントリーシート　※こちらに貼りつけ※'!EB25</f>
        <v>0</v>
      </c>
      <c r="ED21" s="94">
        <f>'男子エントリーシート　※こちらに貼りつけ※'!EC25</f>
        <v>0</v>
      </c>
      <c r="EE21" s="109">
        <f>'男子エントリーシート　※こちらに貼りつけ※'!ED25</f>
        <v>0</v>
      </c>
      <c r="EF21" s="101">
        <f>'男子エントリーシート　※こちらに貼りつけ※'!EE25</f>
        <v>0</v>
      </c>
      <c r="EG21" s="102">
        <f>'男子エントリーシート　※こちらに貼りつけ※'!CW52</f>
        <v>0</v>
      </c>
      <c r="EH21" s="93">
        <f>'男子エントリーシート　※こちらに貼りつけ※'!CX52</f>
        <v>0</v>
      </c>
      <c r="EI21" s="94">
        <f>'男子エントリーシート　※こちらに貼りつけ※'!CY52</f>
        <v>0</v>
      </c>
      <c r="EJ21" s="109">
        <f>'男子エントリーシート　※こちらに貼りつけ※'!CZ52</f>
        <v>0</v>
      </c>
      <c r="EK21" s="101">
        <f>'男子エントリーシート　※こちらに貼りつけ※'!DA52</f>
        <v>0</v>
      </c>
      <c r="EL21" s="102">
        <f>'男子エントリーシート　※こちらに貼りつけ※'!DL52</f>
        <v>0</v>
      </c>
      <c r="EM21" s="93">
        <f>'男子エントリーシート　※こちらに貼りつけ※'!DM52</f>
        <v>0</v>
      </c>
      <c r="EN21" s="94">
        <f>'男子エントリーシート　※こちらに貼りつけ※'!DN52</f>
        <v>0</v>
      </c>
      <c r="EO21" s="109">
        <f>'男子エントリーシート　※こちらに貼りつけ※'!DO52</f>
        <v>0</v>
      </c>
      <c r="EP21" s="101">
        <f>'男子エントリーシート　※こちらに貼りつけ※'!DP52</f>
        <v>0</v>
      </c>
      <c r="EQ21" s="102">
        <f>'男子エントリーシート　※こちらに貼りつけ※'!EA52</f>
        <v>0</v>
      </c>
      <c r="ER21" s="93">
        <f>'男子エントリーシート　※こちらに貼りつけ※'!EB52</f>
        <v>0</v>
      </c>
      <c r="ES21" s="94">
        <f>'男子エントリーシート　※こちらに貼りつけ※'!EC52</f>
        <v>0</v>
      </c>
      <c r="ET21" s="109">
        <f>'男子エントリーシート　※こちらに貼りつけ※'!ED52</f>
        <v>0</v>
      </c>
      <c r="EU21" s="101">
        <f>'男子エントリーシート　※こちらに貼りつけ※'!EE52</f>
        <v>0</v>
      </c>
      <c r="EV21" s="102">
        <f>'男子エントリーシート　※こちらに貼りつけ※'!CW79</f>
        <v>0</v>
      </c>
      <c r="EW21" s="93">
        <f>'男子エントリーシート　※こちらに貼りつけ※'!CX79</f>
        <v>0</v>
      </c>
      <c r="EX21" s="94">
        <f>'男子エントリーシート　※こちらに貼りつけ※'!CY79</f>
        <v>0</v>
      </c>
      <c r="EY21" s="109">
        <f>'男子エントリーシート　※こちらに貼りつけ※'!CZ79</f>
        <v>0</v>
      </c>
      <c r="EZ21" s="101">
        <f>'男子エントリーシート　※こちらに貼りつけ※'!DA79</f>
        <v>0</v>
      </c>
      <c r="FA21" s="102">
        <f>'男子エントリーシート　※こちらに貼りつけ※'!DL79</f>
        <v>0</v>
      </c>
      <c r="FB21" s="93">
        <f>'男子エントリーシート　※こちらに貼りつけ※'!DM79</f>
        <v>0</v>
      </c>
      <c r="FC21" s="94">
        <f>'男子エントリーシート　※こちらに貼りつけ※'!DN79</f>
        <v>0</v>
      </c>
      <c r="FD21" s="109">
        <f>'男子エントリーシート　※こちらに貼りつけ※'!DO79</f>
        <v>0</v>
      </c>
      <c r="FE21" s="101">
        <f>'男子エントリーシート　※こちらに貼りつけ※'!DP79</f>
        <v>0</v>
      </c>
      <c r="FF21" s="102">
        <f>'男子エントリーシート　※こちらに貼りつけ※'!EA79</f>
        <v>0</v>
      </c>
      <c r="FG21" s="93">
        <f>'男子エントリーシート　※こちらに貼りつけ※'!EB79</f>
        <v>0</v>
      </c>
      <c r="FH21" s="94">
        <f>'男子エントリーシート　※こちらに貼りつけ※'!EC79</f>
        <v>0</v>
      </c>
      <c r="FI21" s="109">
        <f>'男子エントリーシート　※こちらに貼りつけ※'!ED79</f>
        <v>0</v>
      </c>
      <c r="FJ21" s="101">
        <f>'男子エントリーシート　※こちらに貼りつけ※'!EE79</f>
        <v>0</v>
      </c>
      <c r="FK21" s="92">
        <f>'男子エントリーシート　※こちらに貼りつけ※'!CW106</f>
        <v>0</v>
      </c>
      <c r="FL21" s="93">
        <f>'男子エントリーシート　※こちらに貼りつけ※'!CX106</f>
        <v>0</v>
      </c>
      <c r="FM21" s="94">
        <f>'男子エントリーシート　※こちらに貼りつけ※'!CY106</f>
        <v>0</v>
      </c>
      <c r="FN21" s="109">
        <f>'男子エントリーシート　※こちらに貼りつけ※'!CZ106</f>
        <v>0</v>
      </c>
      <c r="FO21" s="101">
        <f>'男子エントリーシート　※こちらに貼りつけ※'!DA106</f>
        <v>0</v>
      </c>
      <c r="FQ21" s="19">
        <f t="shared" si="191"/>
        <v>0</v>
      </c>
      <c r="FR21" s="19">
        <f t="shared" si="192"/>
        <v>0</v>
      </c>
      <c r="FS21" s="19">
        <f t="shared" si="193"/>
        <v>0</v>
      </c>
      <c r="FT21" s="19">
        <f t="shared" si="194"/>
        <v>0</v>
      </c>
      <c r="FU21" s="19">
        <f t="shared" si="195"/>
        <v>0</v>
      </c>
      <c r="FV21" s="19">
        <f t="shared" si="196"/>
        <v>0</v>
      </c>
      <c r="FW21" s="19">
        <f t="shared" si="197"/>
        <v>0</v>
      </c>
      <c r="FX21" s="19">
        <f t="shared" si="198"/>
        <v>0</v>
      </c>
      <c r="FY21" s="19">
        <f t="shared" si="199"/>
        <v>0</v>
      </c>
      <c r="FZ21" s="19">
        <f t="shared" si="200"/>
        <v>0</v>
      </c>
      <c r="GA21" s="19">
        <f t="shared" si="201"/>
        <v>0</v>
      </c>
      <c r="GB21" s="19">
        <f t="shared" si="202"/>
        <v>0</v>
      </c>
      <c r="GC21" s="19">
        <f t="shared" si="203"/>
        <v>0</v>
      </c>
      <c r="GD21" s="19">
        <f t="shared" si="204"/>
        <v>0</v>
      </c>
      <c r="GE21" s="19">
        <f t="shared" si="205"/>
        <v>0</v>
      </c>
      <c r="GF21" s="19">
        <f t="shared" si="206"/>
        <v>0</v>
      </c>
      <c r="GG21" s="19">
        <f t="shared" si="207"/>
        <v>0</v>
      </c>
      <c r="GH21" s="19">
        <f t="shared" si="208"/>
        <v>0</v>
      </c>
      <c r="GI21" s="19">
        <f t="shared" si="209"/>
        <v>0</v>
      </c>
      <c r="GJ21" s="19">
        <f t="shared" si="210"/>
        <v>0</v>
      </c>
      <c r="GK21" s="19">
        <f t="shared" si="211"/>
        <v>0</v>
      </c>
      <c r="GL21" s="19">
        <f t="shared" si="212"/>
        <v>0</v>
      </c>
      <c r="GM21" s="19">
        <f t="shared" si="213"/>
        <v>0</v>
      </c>
      <c r="GN21" s="19">
        <f t="shared" si="214"/>
        <v>0</v>
      </c>
      <c r="GO21" s="18">
        <f t="shared" si="215"/>
        <v>0</v>
      </c>
      <c r="GP21" s="18">
        <f t="shared" si="216"/>
        <v>0</v>
      </c>
      <c r="GQ21" s="81">
        <f t="shared" si="217"/>
        <v>0</v>
      </c>
      <c r="GR21" s="82">
        <f t="shared" si="218"/>
        <v>0</v>
      </c>
      <c r="GS21" s="82">
        <f t="shared" si="219"/>
        <v>0</v>
      </c>
      <c r="GT21" s="82">
        <f t="shared" si="220"/>
        <v>0</v>
      </c>
      <c r="GU21" s="82">
        <f t="shared" si="221"/>
        <v>0</v>
      </c>
      <c r="GV21" s="82">
        <f t="shared" si="222"/>
        <v>0</v>
      </c>
      <c r="GW21" s="82">
        <f t="shared" si="223"/>
        <v>0</v>
      </c>
      <c r="GX21" s="82">
        <f t="shared" si="224"/>
        <v>0</v>
      </c>
    </row>
    <row r="22" spans="1:206" ht="14.25" thickBot="1">
      <c r="A22" s="90">
        <v>18</v>
      </c>
      <c r="B22" s="92">
        <f>'男子エントリーシート　※こちらに貼りつけ※'!I26</f>
        <v>0</v>
      </c>
      <c r="C22" s="93">
        <f>'男子エントリーシート　※こちらに貼りつけ※'!J26</f>
        <v>0</v>
      </c>
      <c r="D22" s="94">
        <f>'男子エントリーシート　※こちらに貼りつけ※'!K26</f>
        <v>0</v>
      </c>
      <c r="E22" s="112">
        <f>'男子エントリーシート　※こちらに貼りつけ※'!L26</f>
        <v>0</v>
      </c>
      <c r="F22" s="101">
        <f>'男子エントリーシート　※こちらに貼りつけ※'!M26</f>
        <v>0</v>
      </c>
      <c r="G22" s="102">
        <f>'男子エントリーシート　※こちらに貼りつけ※'!X26</f>
        <v>0</v>
      </c>
      <c r="H22" s="93">
        <f>'男子エントリーシート　※こちらに貼りつけ※'!Y26</f>
        <v>0</v>
      </c>
      <c r="I22" s="94">
        <f>'男子エントリーシート　※こちらに貼りつけ※'!Z26</f>
        <v>0</v>
      </c>
      <c r="J22" s="109">
        <f>'男子エントリーシート　※こちらに貼りつけ※'!AA26</f>
        <v>0</v>
      </c>
      <c r="K22" s="106">
        <f>'男子エントリーシート　※こちらに貼りつけ※'!AB26</f>
        <v>0</v>
      </c>
      <c r="L22" s="92">
        <f>'男子エントリーシート　※こちらに貼りつけ※'!AM26</f>
        <v>0</v>
      </c>
      <c r="M22" s="93">
        <f>'男子エントリーシート　※こちらに貼りつけ※'!AN26</f>
        <v>0</v>
      </c>
      <c r="N22" s="94">
        <f>'男子エントリーシート　※こちらに貼りつけ※'!AO26</f>
        <v>0</v>
      </c>
      <c r="O22" s="109">
        <f>'男子エントリーシート　※こちらに貼りつけ※'!AP26</f>
        <v>0</v>
      </c>
      <c r="P22" s="101">
        <f>'男子エントリーシート　※こちらに貼りつけ※'!AQ26</f>
        <v>0</v>
      </c>
      <c r="Q22" s="102">
        <f>'男子エントリーシート　※こちらに貼りつけ※'!I53</f>
        <v>0</v>
      </c>
      <c r="R22" s="93">
        <f>'男子エントリーシート　※こちらに貼りつけ※'!J53</f>
        <v>0</v>
      </c>
      <c r="S22" s="94">
        <f>'男子エントリーシート　※こちらに貼りつけ※'!K53</f>
        <v>0</v>
      </c>
      <c r="T22" s="109">
        <f>'男子エントリーシート　※こちらに貼りつけ※'!L53</f>
        <v>0</v>
      </c>
      <c r="U22" s="101">
        <f>'男子エントリーシート　※こちらに貼りつけ※'!M53</f>
        <v>0</v>
      </c>
      <c r="V22" s="92">
        <f>'男子エントリーシート　※こちらに貼りつけ※'!X53</f>
        <v>0</v>
      </c>
      <c r="W22" s="93">
        <f>'男子エントリーシート　※こちらに貼りつけ※'!Y53</f>
        <v>0</v>
      </c>
      <c r="X22" s="94">
        <f>'男子エントリーシート　※こちらに貼りつけ※'!Z53</f>
        <v>0</v>
      </c>
      <c r="Y22" s="109">
        <f>'男子エントリーシート　※こちらに貼りつけ※'!AA53</f>
        <v>0</v>
      </c>
      <c r="Z22" s="101">
        <f>'男子エントリーシート　※こちらに貼りつけ※'!AB53</f>
        <v>0</v>
      </c>
      <c r="AA22" s="102">
        <f>'男子エントリーシート　※こちらに貼りつけ※'!AM53</f>
        <v>0</v>
      </c>
      <c r="AB22" s="93">
        <f>'男子エントリーシート　※こちらに貼りつけ※'!AN53</f>
        <v>0</v>
      </c>
      <c r="AC22" s="94">
        <f>'男子エントリーシート　※こちらに貼りつけ※'!AO53</f>
        <v>0</v>
      </c>
      <c r="AD22" s="109">
        <f>'男子エントリーシート　※こちらに貼りつけ※'!AP53</f>
        <v>0</v>
      </c>
      <c r="AE22" s="106">
        <f>'男子エントリーシート　※こちらに貼りつけ※'!AQ53</f>
        <v>0</v>
      </c>
      <c r="AF22" s="92">
        <f>'男子エントリーシート　※こちらに貼りつけ※'!I80</f>
        <v>0</v>
      </c>
      <c r="AG22" s="93">
        <f>'男子エントリーシート　※こちらに貼りつけ※'!J80</f>
        <v>0</v>
      </c>
      <c r="AH22" s="94">
        <f>'男子エントリーシート　※こちらに貼りつけ※'!K80</f>
        <v>0</v>
      </c>
      <c r="AI22" s="109">
        <f>'男子エントリーシート　※こちらに貼りつけ※'!L80</f>
        <v>0</v>
      </c>
      <c r="AJ22" s="101">
        <f>'男子エントリーシート　※こちらに貼りつけ※'!M80</f>
        <v>0</v>
      </c>
      <c r="AK22" s="102">
        <f>'男子エントリーシート　※こちらに貼りつけ※'!X80</f>
        <v>0</v>
      </c>
      <c r="AL22" s="93">
        <f>'男子エントリーシート　※こちらに貼りつけ※'!Y80</f>
        <v>0</v>
      </c>
      <c r="AM22" s="94">
        <f>'男子エントリーシート　※こちらに貼りつけ※'!Z80</f>
        <v>0</v>
      </c>
      <c r="AN22" s="109">
        <f>'男子エントリーシート　※こちらに貼りつけ※'!AA80</f>
        <v>0</v>
      </c>
      <c r="AO22" s="101">
        <f>'男子エントリーシート　※こちらに貼りつけ※'!AB80</f>
        <v>0</v>
      </c>
      <c r="AP22" s="92">
        <f>'男子エントリーシート　※こちらに貼りつけ※'!AM80</f>
        <v>0</v>
      </c>
      <c r="AQ22" s="93">
        <f>'男子エントリーシート　※こちらに貼りつけ※'!AN80</f>
        <v>0</v>
      </c>
      <c r="AR22" s="94">
        <f>'男子エントリーシート　※こちらに貼りつけ※'!AO80</f>
        <v>0</v>
      </c>
      <c r="AS22" s="109">
        <f>'男子エントリーシート　※こちらに貼りつけ※'!AP80</f>
        <v>0</v>
      </c>
      <c r="AT22" s="101">
        <f>'男子エントリーシート　※こちらに貼りつけ※'!AQ80</f>
        <v>0</v>
      </c>
      <c r="AU22" s="102">
        <f>'男子エントリーシート　※こちらに貼りつけ※'!I107</f>
        <v>0</v>
      </c>
      <c r="AV22" s="93">
        <f>'男子エントリーシート　※こちらに貼りつけ※'!J107</f>
        <v>0</v>
      </c>
      <c r="AW22" s="94">
        <f>'男子エントリーシート　※こちらに貼りつけ※'!K107</f>
        <v>0</v>
      </c>
      <c r="AX22" s="109">
        <f>'男子エントリーシート　※こちらに貼りつけ※'!L107</f>
        <v>0</v>
      </c>
      <c r="AY22" s="106">
        <f>'男子エントリーシート　※こちらに貼りつけ※'!M107</f>
        <v>0</v>
      </c>
      <c r="AZ22" s="92">
        <f>'男子エントリーシート　※こちらに貼りつけ※'!X107</f>
        <v>0</v>
      </c>
      <c r="BA22" s="93">
        <f>'男子エントリーシート　※こちらに貼りつけ※'!Y107</f>
        <v>0</v>
      </c>
      <c r="BB22" s="94">
        <f>'男子エントリーシート　※こちらに貼りつけ※'!Z107</f>
        <v>0</v>
      </c>
      <c r="BC22" s="109">
        <f>'男子エントリーシート　※こちらに貼りつけ※'!AA107</f>
        <v>0</v>
      </c>
      <c r="BD22" s="101">
        <f>'男子エントリーシート　※こちらに貼りつけ※'!AB107</f>
        <v>0</v>
      </c>
      <c r="BE22" s="102">
        <f>'男子エントリーシート　※こちらに貼りつけ※'!AM107</f>
        <v>0</v>
      </c>
      <c r="BF22" s="93">
        <f>'男子エントリーシート　※こちらに貼りつけ※'!AN107</f>
        <v>0</v>
      </c>
      <c r="BG22" s="94">
        <f>'男子エントリーシート　※こちらに貼りつけ※'!AO107</f>
        <v>0</v>
      </c>
      <c r="BH22" s="109">
        <f>'男子エントリーシート　※こちらに貼りつけ※'!AP107</f>
        <v>0</v>
      </c>
      <c r="BI22" s="101">
        <f>'男子エントリーシート　※こちらに貼りつけ※'!AQ107</f>
        <v>0</v>
      </c>
      <c r="BJ22" s="92">
        <f>'男子エントリーシート　※こちらに貼りつけ※'!BC26</f>
        <v>0</v>
      </c>
      <c r="BK22" s="93">
        <f>'男子エントリーシート　※こちらに貼りつけ※'!BD26</f>
        <v>0</v>
      </c>
      <c r="BL22" s="94">
        <f>'男子エントリーシート　※こちらに貼りつけ※'!BE26</f>
        <v>0</v>
      </c>
      <c r="BM22" s="109">
        <f>'男子エントリーシート　※こちらに貼りつけ※'!BF26</f>
        <v>0</v>
      </c>
      <c r="BN22" s="101">
        <f>'男子エントリーシート　※こちらに貼りつけ※'!BG26</f>
        <v>0</v>
      </c>
      <c r="BO22" s="102">
        <f>'男子エントリーシート　※こちらに貼りつけ※'!BR26</f>
        <v>0</v>
      </c>
      <c r="BP22" s="93">
        <f>'男子エントリーシート　※こちらに貼りつけ※'!BS26</f>
        <v>0</v>
      </c>
      <c r="BQ22" s="94">
        <f>'男子エントリーシート　※こちらに貼りつけ※'!BT26</f>
        <v>0</v>
      </c>
      <c r="BR22" s="109">
        <f>'男子エントリーシート　※こちらに貼りつけ※'!BU26</f>
        <v>0</v>
      </c>
      <c r="BS22" s="106">
        <f>'男子エントリーシート　※こちらに貼りつけ※'!BV26</f>
        <v>0</v>
      </c>
      <c r="BT22" s="92">
        <f>'男子エントリーシート　※こちらに貼りつけ※'!CG26</f>
        <v>0</v>
      </c>
      <c r="BU22" s="93">
        <f>'男子エントリーシート　※こちらに貼りつけ※'!CH26</f>
        <v>0</v>
      </c>
      <c r="BV22" s="94">
        <f>'男子エントリーシート　※こちらに貼りつけ※'!CI26</f>
        <v>0</v>
      </c>
      <c r="BW22" s="109">
        <f>'男子エントリーシート　※こちらに貼りつけ※'!CJ26</f>
        <v>0</v>
      </c>
      <c r="BX22" s="101">
        <f>'男子エントリーシート　※こちらに貼りつけ※'!CK26</f>
        <v>0</v>
      </c>
      <c r="BY22" s="102">
        <f>'男子エントリーシート　※こちらに貼りつけ※'!BC53</f>
        <v>0</v>
      </c>
      <c r="BZ22" s="93">
        <f>'男子エントリーシート　※こちらに貼りつけ※'!BD53</f>
        <v>0</v>
      </c>
      <c r="CA22" s="94">
        <f>'男子エントリーシート　※こちらに貼りつけ※'!BE53</f>
        <v>0</v>
      </c>
      <c r="CB22" s="109">
        <f>'男子エントリーシート　※こちらに貼りつけ※'!BF53</f>
        <v>0</v>
      </c>
      <c r="CC22" s="101">
        <f>'男子エントリーシート　※こちらに貼りつけ※'!BG53</f>
        <v>0</v>
      </c>
      <c r="CD22" s="92">
        <f>'男子エントリーシート　※こちらに貼りつけ※'!BR53</f>
        <v>0</v>
      </c>
      <c r="CE22" s="93">
        <f>'男子エントリーシート　※こちらに貼りつけ※'!BS53</f>
        <v>0</v>
      </c>
      <c r="CF22" s="94">
        <f>'男子エントリーシート　※こちらに貼りつけ※'!BT53</f>
        <v>0</v>
      </c>
      <c r="CG22" s="109">
        <f>'男子エントリーシート　※こちらに貼りつけ※'!BU53</f>
        <v>0</v>
      </c>
      <c r="CH22" s="101">
        <f>'男子エントリーシート　※こちらに貼りつけ※'!BV53</f>
        <v>0</v>
      </c>
      <c r="CI22" s="102">
        <f>'男子エントリーシート　※こちらに貼りつけ※'!CG53</f>
        <v>0</v>
      </c>
      <c r="CJ22" s="93">
        <f>'男子エントリーシート　※こちらに貼りつけ※'!CH53</f>
        <v>0</v>
      </c>
      <c r="CK22" s="94">
        <f>'男子エントリーシート　※こちらに貼りつけ※'!CI53</f>
        <v>0</v>
      </c>
      <c r="CL22" s="109">
        <f>'男子エントリーシート　※こちらに貼りつけ※'!CJ53</f>
        <v>0</v>
      </c>
      <c r="CM22" s="106">
        <f>'男子エントリーシート　※こちらに貼りつけ※'!CK53</f>
        <v>0</v>
      </c>
      <c r="CN22" s="92">
        <f>'男子エントリーシート　※こちらに貼りつけ※'!BC80</f>
        <v>0</v>
      </c>
      <c r="CO22" s="93">
        <f>'男子エントリーシート　※こちらに貼りつけ※'!BD80</f>
        <v>0</v>
      </c>
      <c r="CP22" s="94">
        <f>'男子エントリーシート　※こちらに貼りつけ※'!BE80</f>
        <v>0</v>
      </c>
      <c r="CQ22" s="109">
        <f>'男子エントリーシート　※こちらに貼りつけ※'!BF80</f>
        <v>0</v>
      </c>
      <c r="CR22" s="101">
        <f>'男子エントリーシート　※こちらに貼りつけ※'!BG80</f>
        <v>0</v>
      </c>
      <c r="CS22" s="102">
        <f>'男子エントリーシート　※こちらに貼りつけ※'!BR80</f>
        <v>0</v>
      </c>
      <c r="CT22" s="93">
        <f>'男子エントリーシート　※こちらに貼りつけ※'!BS80</f>
        <v>0</v>
      </c>
      <c r="CU22" s="94">
        <f>'男子エントリーシート　※こちらに貼りつけ※'!BT80</f>
        <v>0</v>
      </c>
      <c r="CV22" s="109">
        <f>'男子エントリーシート　※こちらに貼りつけ※'!BU80</f>
        <v>0</v>
      </c>
      <c r="CW22" s="101">
        <f>'男子エントリーシート　※こちらに貼りつけ※'!BV80</f>
        <v>0</v>
      </c>
      <c r="CX22" s="92">
        <f>'男子エントリーシート　※こちらに貼りつけ※'!CG80</f>
        <v>0</v>
      </c>
      <c r="CY22" s="93">
        <f>'男子エントリーシート　※こちらに貼りつけ※'!CH80</f>
        <v>0</v>
      </c>
      <c r="CZ22" s="94">
        <f>'男子エントリーシート　※こちらに貼りつけ※'!CI80</f>
        <v>0</v>
      </c>
      <c r="DA22" s="109">
        <f>'男子エントリーシート　※こちらに貼りつけ※'!CJ80</f>
        <v>0</v>
      </c>
      <c r="DB22" s="101">
        <f>'男子エントリーシート　※こちらに貼りつけ※'!CK80</f>
        <v>0</v>
      </c>
      <c r="DC22" s="102">
        <f>'男子エントリーシート　※こちらに貼りつけ※'!BC107</f>
        <v>0</v>
      </c>
      <c r="DD22" s="93">
        <f>'男子エントリーシート　※こちらに貼りつけ※'!BD107</f>
        <v>0</v>
      </c>
      <c r="DE22" s="94">
        <f>'男子エントリーシート　※こちらに貼りつけ※'!BE107</f>
        <v>0</v>
      </c>
      <c r="DF22" s="109">
        <f>'男子エントリーシート　※こちらに貼りつけ※'!BF107</f>
        <v>0</v>
      </c>
      <c r="DG22" s="106">
        <f>'男子エントリーシート　※こちらに貼りつけ※'!BG107</f>
        <v>0</v>
      </c>
      <c r="DH22" s="92">
        <f>'男子エントリーシート　※こちらに貼りつけ※'!BR107</f>
        <v>0</v>
      </c>
      <c r="DI22" s="93">
        <f>'男子エントリーシート　※こちらに貼りつけ※'!BS107</f>
        <v>0</v>
      </c>
      <c r="DJ22" s="94">
        <f>'男子エントリーシート　※こちらに貼りつけ※'!BT107</f>
        <v>0</v>
      </c>
      <c r="DK22" s="109">
        <f>'男子エントリーシート　※こちらに貼りつけ※'!BU107</f>
        <v>0</v>
      </c>
      <c r="DL22" s="101">
        <f>'男子エントリーシート　※こちらに貼りつけ※'!BV107</f>
        <v>0</v>
      </c>
      <c r="DM22" s="102">
        <f>'男子エントリーシート　※こちらに貼りつけ※'!CG107</f>
        <v>0</v>
      </c>
      <c r="DN22" s="93">
        <f>'男子エントリーシート　※こちらに貼りつけ※'!CH107</f>
        <v>0</v>
      </c>
      <c r="DO22" s="94">
        <f>'男子エントリーシート　※こちらに貼りつけ※'!CI107</f>
        <v>0</v>
      </c>
      <c r="DP22" s="109">
        <f>'男子エントリーシート　※こちらに貼りつけ※'!CJ107</f>
        <v>0</v>
      </c>
      <c r="DQ22" s="101">
        <f>'男子エントリーシート　※こちらに貼りつけ※'!CK107</f>
        <v>0</v>
      </c>
      <c r="DR22" s="102">
        <f>'男子エントリーシート　※こちらに貼りつけ※'!CW26</f>
        <v>0</v>
      </c>
      <c r="DS22" s="93">
        <f>'男子エントリーシート　※こちらに貼りつけ※'!CX26</f>
        <v>0</v>
      </c>
      <c r="DT22" s="94">
        <f>'男子エントリーシート　※こちらに貼りつけ※'!CY26</f>
        <v>0</v>
      </c>
      <c r="DU22" s="109">
        <f>'男子エントリーシート　※こちらに貼りつけ※'!CZ26</f>
        <v>0</v>
      </c>
      <c r="DV22" s="101">
        <f>'男子エントリーシート　※こちらに貼りつけ※'!DA26</f>
        <v>0</v>
      </c>
      <c r="DW22" s="102">
        <f>'男子エントリーシート　※こちらに貼りつけ※'!DL26</f>
        <v>0</v>
      </c>
      <c r="DX22" s="93">
        <f>'男子エントリーシート　※こちらに貼りつけ※'!DM26</f>
        <v>0</v>
      </c>
      <c r="DY22" s="94">
        <f>'男子エントリーシート　※こちらに貼りつけ※'!DN26</f>
        <v>0</v>
      </c>
      <c r="DZ22" s="109">
        <f>'男子エントリーシート　※こちらに貼りつけ※'!DO26</f>
        <v>0</v>
      </c>
      <c r="EA22" s="101">
        <f>'男子エントリーシート　※こちらに貼りつけ※'!DP26</f>
        <v>0</v>
      </c>
      <c r="EB22" s="102">
        <f>'男子エントリーシート　※こちらに貼りつけ※'!EA26</f>
        <v>0</v>
      </c>
      <c r="EC22" s="93">
        <f>'男子エントリーシート　※こちらに貼りつけ※'!EB26</f>
        <v>0</v>
      </c>
      <c r="ED22" s="94">
        <f>'男子エントリーシート　※こちらに貼りつけ※'!EC26</f>
        <v>0</v>
      </c>
      <c r="EE22" s="109">
        <f>'男子エントリーシート　※こちらに貼りつけ※'!ED26</f>
        <v>0</v>
      </c>
      <c r="EF22" s="101">
        <f>'男子エントリーシート　※こちらに貼りつけ※'!EE26</f>
        <v>0</v>
      </c>
      <c r="EG22" s="102">
        <f>'男子エントリーシート　※こちらに貼りつけ※'!CW53</f>
        <v>0</v>
      </c>
      <c r="EH22" s="93">
        <f>'男子エントリーシート　※こちらに貼りつけ※'!CX53</f>
        <v>0</v>
      </c>
      <c r="EI22" s="94">
        <f>'男子エントリーシート　※こちらに貼りつけ※'!CY53</f>
        <v>0</v>
      </c>
      <c r="EJ22" s="109">
        <f>'男子エントリーシート　※こちらに貼りつけ※'!CZ53</f>
        <v>0</v>
      </c>
      <c r="EK22" s="101">
        <f>'男子エントリーシート　※こちらに貼りつけ※'!DA53</f>
        <v>0</v>
      </c>
      <c r="EL22" s="102">
        <f>'男子エントリーシート　※こちらに貼りつけ※'!DL53</f>
        <v>0</v>
      </c>
      <c r="EM22" s="93">
        <f>'男子エントリーシート　※こちらに貼りつけ※'!DM53</f>
        <v>0</v>
      </c>
      <c r="EN22" s="94">
        <f>'男子エントリーシート　※こちらに貼りつけ※'!DN53</f>
        <v>0</v>
      </c>
      <c r="EO22" s="109">
        <f>'男子エントリーシート　※こちらに貼りつけ※'!DO53</f>
        <v>0</v>
      </c>
      <c r="EP22" s="101">
        <f>'男子エントリーシート　※こちらに貼りつけ※'!DP53</f>
        <v>0</v>
      </c>
      <c r="EQ22" s="102">
        <f>'男子エントリーシート　※こちらに貼りつけ※'!EA53</f>
        <v>0</v>
      </c>
      <c r="ER22" s="93">
        <f>'男子エントリーシート　※こちらに貼りつけ※'!EB53</f>
        <v>0</v>
      </c>
      <c r="ES22" s="94">
        <f>'男子エントリーシート　※こちらに貼りつけ※'!EC53</f>
        <v>0</v>
      </c>
      <c r="ET22" s="109">
        <f>'男子エントリーシート　※こちらに貼りつけ※'!ED53</f>
        <v>0</v>
      </c>
      <c r="EU22" s="101">
        <f>'男子エントリーシート　※こちらに貼りつけ※'!EE53</f>
        <v>0</v>
      </c>
      <c r="EV22" s="102">
        <f>'男子エントリーシート　※こちらに貼りつけ※'!CW80</f>
        <v>0</v>
      </c>
      <c r="EW22" s="93">
        <f>'男子エントリーシート　※こちらに貼りつけ※'!CX80</f>
        <v>0</v>
      </c>
      <c r="EX22" s="94">
        <f>'男子エントリーシート　※こちらに貼りつけ※'!CY80</f>
        <v>0</v>
      </c>
      <c r="EY22" s="109">
        <f>'男子エントリーシート　※こちらに貼りつけ※'!CZ80</f>
        <v>0</v>
      </c>
      <c r="EZ22" s="101">
        <f>'男子エントリーシート　※こちらに貼りつけ※'!DA80</f>
        <v>0</v>
      </c>
      <c r="FA22" s="102">
        <f>'男子エントリーシート　※こちらに貼りつけ※'!DL80</f>
        <v>0</v>
      </c>
      <c r="FB22" s="93">
        <f>'男子エントリーシート　※こちらに貼りつけ※'!DM80</f>
        <v>0</v>
      </c>
      <c r="FC22" s="94">
        <f>'男子エントリーシート　※こちらに貼りつけ※'!DN80</f>
        <v>0</v>
      </c>
      <c r="FD22" s="109">
        <f>'男子エントリーシート　※こちらに貼りつけ※'!DO80</f>
        <v>0</v>
      </c>
      <c r="FE22" s="101">
        <f>'男子エントリーシート　※こちらに貼りつけ※'!DP80</f>
        <v>0</v>
      </c>
      <c r="FF22" s="102">
        <f>'男子エントリーシート　※こちらに貼りつけ※'!EA80</f>
        <v>0</v>
      </c>
      <c r="FG22" s="93">
        <f>'男子エントリーシート　※こちらに貼りつけ※'!EB80</f>
        <v>0</v>
      </c>
      <c r="FH22" s="94">
        <f>'男子エントリーシート　※こちらに貼りつけ※'!EC80</f>
        <v>0</v>
      </c>
      <c r="FI22" s="109">
        <f>'男子エントリーシート　※こちらに貼りつけ※'!ED80</f>
        <v>0</v>
      </c>
      <c r="FJ22" s="101">
        <f>'男子エントリーシート　※こちらに貼りつけ※'!EE80</f>
        <v>0</v>
      </c>
      <c r="FK22" s="92">
        <f>'男子エントリーシート　※こちらに貼りつけ※'!CW107</f>
        <v>0</v>
      </c>
      <c r="FL22" s="93">
        <f>'男子エントリーシート　※こちらに貼りつけ※'!CX107</f>
        <v>0</v>
      </c>
      <c r="FM22" s="94">
        <f>'男子エントリーシート　※こちらに貼りつけ※'!CY107</f>
        <v>0</v>
      </c>
      <c r="FN22" s="109">
        <f>'男子エントリーシート　※こちらに貼りつけ※'!CZ107</f>
        <v>0</v>
      </c>
      <c r="FO22" s="101">
        <f>'男子エントリーシート　※こちらに貼りつけ※'!DA107</f>
        <v>0</v>
      </c>
      <c r="FQ22" s="19">
        <f t="shared" si="191"/>
        <v>0</v>
      </c>
      <c r="FR22" s="19">
        <f t="shared" si="192"/>
        <v>0</v>
      </c>
      <c r="FS22" s="19">
        <f t="shared" si="193"/>
        <v>0</v>
      </c>
      <c r="FT22" s="19">
        <f t="shared" si="194"/>
        <v>0</v>
      </c>
      <c r="FU22" s="19">
        <f t="shared" si="195"/>
        <v>0</v>
      </c>
      <c r="FV22" s="19">
        <f t="shared" si="196"/>
        <v>0</v>
      </c>
      <c r="FW22" s="19">
        <f t="shared" si="197"/>
        <v>0</v>
      </c>
      <c r="FX22" s="19">
        <f t="shared" si="198"/>
        <v>0</v>
      </c>
      <c r="FY22" s="19">
        <f t="shared" si="199"/>
        <v>0</v>
      </c>
      <c r="FZ22" s="19">
        <f t="shared" si="200"/>
        <v>0</v>
      </c>
      <c r="GA22" s="19">
        <f t="shared" si="201"/>
        <v>0</v>
      </c>
      <c r="GB22" s="19">
        <f t="shared" si="202"/>
        <v>0</v>
      </c>
      <c r="GC22" s="19">
        <f t="shared" si="203"/>
        <v>0</v>
      </c>
      <c r="GD22" s="19">
        <f t="shared" si="204"/>
        <v>0</v>
      </c>
      <c r="GE22" s="19">
        <f t="shared" si="205"/>
        <v>0</v>
      </c>
      <c r="GF22" s="19">
        <f t="shared" si="206"/>
        <v>0</v>
      </c>
      <c r="GG22" s="19">
        <f t="shared" si="207"/>
        <v>0</v>
      </c>
      <c r="GH22" s="19">
        <f t="shared" si="208"/>
        <v>0</v>
      </c>
      <c r="GI22" s="19">
        <f t="shared" si="209"/>
        <v>0</v>
      </c>
      <c r="GJ22" s="19">
        <f t="shared" si="210"/>
        <v>0</v>
      </c>
      <c r="GK22" s="19">
        <f t="shared" si="211"/>
        <v>0</v>
      </c>
      <c r="GL22" s="19">
        <f t="shared" si="212"/>
        <v>0</v>
      </c>
      <c r="GM22" s="19">
        <f t="shared" si="213"/>
        <v>0</v>
      </c>
      <c r="GN22" s="19">
        <f t="shared" si="214"/>
        <v>0</v>
      </c>
      <c r="GO22" s="18">
        <f t="shared" si="215"/>
        <v>0</v>
      </c>
      <c r="GP22" s="18">
        <f t="shared" si="216"/>
        <v>0</v>
      </c>
      <c r="GQ22" s="81">
        <f t="shared" si="217"/>
        <v>0</v>
      </c>
      <c r="GR22" s="82">
        <f t="shared" si="218"/>
        <v>0</v>
      </c>
      <c r="GS22" s="82">
        <f t="shared" si="219"/>
        <v>0</v>
      </c>
      <c r="GT22" s="82">
        <f t="shared" si="220"/>
        <v>0</v>
      </c>
      <c r="GU22" s="82">
        <f t="shared" si="221"/>
        <v>0</v>
      </c>
      <c r="GV22" s="82">
        <f t="shared" si="222"/>
        <v>0</v>
      </c>
      <c r="GW22" s="82">
        <f t="shared" si="223"/>
        <v>0</v>
      </c>
      <c r="GX22" s="82">
        <f t="shared" si="224"/>
        <v>0</v>
      </c>
    </row>
    <row r="23" spans="1:206" ht="14.25" thickBot="1">
      <c r="A23" s="9" t="s">
        <v>77</v>
      </c>
      <c r="B23" s="95" t="str">
        <f>'男子エントリーシート　※こちらに貼りつけ※'!I5</f>
        <v>2</v>
      </c>
      <c r="C23" s="96" t="str">
        <f>'男子エントリーシート　※こちらに貼りつけ※'!J5</f>
        <v>2</v>
      </c>
      <c r="D23" s="97">
        <f>'男子エントリーシート　※こちらに貼りつけ※'!K5</f>
        <v>2</v>
      </c>
      <c r="E23" s="113" t="str">
        <f>'男子エントリーシート　※こちらに貼りつけ※'!L5</f>
        <v>恵庭一郎</v>
      </c>
      <c r="F23" s="104"/>
      <c r="G23" s="105">
        <f>'男子エントリーシート　※こちらに貼りつけ※'!X5</f>
        <v>0</v>
      </c>
      <c r="H23" s="96">
        <f>'男子エントリーシート　※こちらに貼りつけ※'!Y5</f>
        <v>0</v>
      </c>
      <c r="I23" s="97">
        <f>'男子エントリーシート　※こちらに貼りつけ※'!Z5</f>
        <v>0</v>
      </c>
      <c r="J23" s="110">
        <f>'男子エントリーシート　※こちらに貼りつけ※'!AA5</f>
        <v>0</v>
      </c>
      <c r="K23" s="108"/>
      <c r="L23" s="95">
        <f>'男子エントリーシート　※こちらに貼りつけ※'!AM5</f>
        <v>0</v>
      </c>
      <c r="M23" s="96">
        <f>'男子エントリーシート　※こちらに貼りつけ※'!AN5</f>
        <v>0</v>
      </c>
      <c r="N23" s="97">
        <f>'男子エントリーシート　※こちらに貼りつけ※'!AO5</f>
        <v>0</v>
      </c>
      <c r="O23" s="110">
        <f>'男子エントリーシート　※こちらに貼りつけ※'!AP5</f>
        <v>0</v>
      </c>
      <c r="P23" s="104"/>
      <c r="Q23" s="105">
        <f>'男子エントリーシート　※こちらに貼りつけ※'!X32</f>
        <v>0</v>
      </c>
      <c r="R23" s="96">
        <f>'男子エントリーシート　※こちらに貼りつけ※'!J32</f>
        <v>0</v>
      </c>
      <c r="S23" s="97">
        <f>'男子エントリーシート　※こちらに貼りつけ※'!K32</f>
        <v>0</v>
      </c>
      <c r="T23" s="110">
        <f>'男子エントリーシート　※こちらに貼りつけ※'!L32</f>
        <v>0</v>
      </c>
      <c r="U23" s="104"/>
      <c r="V23" s="95">
        <f>'男子エントリーシート　※こちらに貼りつけ※'!X32</f>
        <v>0</v>
      </c>
      <c r="W23" s="96">
        <f>'男子エントリーシート　※こちらに貼りつけ※'!Y32</f>
        <v>0</v>
      </c>
      <c r="X23" s="97">
        <f>'男子エントリーシート　※こちらに貼りつけ※'!Z32</f>
        <v>0</v>
      </c>
      <c r="Y23" s="110">
        <f>'男子エントリーシート　※こちらに貼りつけ※'!AA32</f>
        <v>0</v>
      </c>
      <c r="Z23" s="104"/>
      <c r="AA23" s="105">
        <f>'男子エントリーシート　※こちらに貼りつけ※'!AM32</f>
        <v>0</v>
      </c>
      <c r="AB23" s="96">
        <f>'男子エントリーシート　※こちらに貼りつけ※'!AN32</f>
        <v>0</v>
      </c>
      <c r="AC23" s="97">
        <f>'男子エントリーシート　※こちらに貼りつけ※'!AO32</f>
        <v>0</v>
      </c>
      <c r="AD23" s="110">
        <f>'男子エントリーシート　※こちらに貼りつけ※'!AP32</f>
        <v>0</v>
      </c>
      <c r="AE23" s="108"/>
      <c r="AF23" s="95">
        <f>'男子エントリーシート　※こちらに貼りつけ※'!I59</f>
        <v>0</v>
      </c>
      <c r="AG23" s="96">
        <f>'男子エントリーシート　※こちらに貼りつけ※'!J59</f>
        <v>0</v>
      </c>
      <c r="AH23" s="97">
        <f>'男子エントリーシート　※こちらに貼りつけ※'!K59</f>
        <v>0</v>
      </c>
      <c r="AI23" s="110">
        <f>'男子エントリーシート　※こちらに貼りつけ※'!L59</f>
        <v>0</v>
      </c>
      <c r="AJ23" s="104"/>
      <c r="AK23" s="105">
        <f>'男子エントリーシート　※こちらに貼りつけ※'!X59</f>
        <v>0</v>
      </c>
      <c r="AL23" s="96">
        <f>'男子エントリーシート　※こちらに貼りつけ※'!Y59</f>
        <v>0</v>
      </c>
      <c r="AM23" s="97">
        <f>'男子エントリーシート　※こちらに貼りつけ※'!Z59</f>
        <v>0</v>
      </c>
      <c r="AN23" s="110">
        <f>'男子エントリーシート　※こちらに貼りつけ※'!AA59</f>
        <v>0</v>
      </c>
      <c r="AO23" s="104"/>
      <c r="AP23" s="95">
        <f>'男子エントリーシート　※こちらに貼りつけ※'!AM59</f>
        <v>0</v>
      </c>
      <c r="AQ23" s="96">
        <f>'男子エントリーシート　※こちらに貼りつけ※'!AN59</f>
        <v>0</v>
      </c>
      <c r="AR23" s="97">
        <f>'男子エントリーシート　※こちらに貼りつけ※'!AO59</f>
        <v>0</v>
      </c>
      <c r="AS23" s="110">
        <f>'男子エントリーシート　※こちらに貼りつけ※'!AP59</f>
        <v>0</v>
      </c>
      <c r="AT23" s="104"/>
      <c r="AU23" s="105">
        <f>'男子エントリーシート　※こちらに貼りつけ※'!I86</f>
        <v>0</v>
      </c>
      <c r="AV23" s="96">
        <f>'男子エントリーシート　※こちらに貼りつけ※'!J86</f>
        <v>0</v>
      </c>
      <c r="AW23" s="97">
        <f>'男子エントリーシート　※こちらに貼りつけ※'!K86</f>
        <v>0</v>
      </c>
      <c r="AX23" s="110">
        <f>'男子エントリーシート　※こちらに貼りつけ※'!L86</f>
        <v>0</v>
      </c>
      <c r="AY23" s="108"/>
      <c r="AZ23" s="95">
        <f>'男子エントリーシート　※こちらに貼りつけ※'!X86</f>
        <v>0</v>
      </c>
      <c r="BA23" s="96">
        <f>'男子エントリーシート　※こちらに貼りつけ※'!Y86</f>
        <v>0</v>
      </c>
      <c r="BB23" s="97">
        <f>'男子エントリーシート　※こちらに貼りつけ※'!Z86</f>
        <v>0</v>
      </c>
      <c r="BC23" s="110">
        <f>'男子エントリーシート　※こちらに貼りつけ※'!AA86</f>
        <v>0</v>
      </c>
      <c r="BD23" s="104"/>
      <c r="BE23" s="105">
        <f>'男子エントリーシート　※こちらに貼りつけ※'!AM86</f>
        <v>0</v>
      </c>
      <c r="BF23" s="96">
        <f>'男子エントリーシート　※こちらに貼りつけ※'!AN86</f>
        <v>0</v>
      </c>
      <c r="BG23" s="97">
        <f>'男子エントリーシート　※こちらに貼りつけ※'!AO86</f>
        <v>0</v>
      </c>
      <c r="BH23" s="110">
        <f>'男子エントリーシート　※こちらに貼りつけ※'!AP86</f>
        <v>0</v>
      </c>
      <c r="BI23" s="104"/>
      <c r="BJ23" s="95">
        <f>'男子エントリーシート　※こちらに貼りつけ※'!BC5</f>
        <v>0</v>
      </c>
      <c r="BK23" s="96">
        <f>'男子エントリーシート　※こちらに貼りつけ※'!BD5</f>
        <v>0</v>
      </c>
      <c r="BL23" s="97">
        <f>'男子エントリーシート　※こちらに貼りつけ※'!BE5</f>
        <v>0</v>
      </c>
      <c r="BM23" s="110">
        <f>'男子エントリーシート　※こちらに貼りつけ※'!BF5</f>
        <v>0</v>
      </c>
      <c r="BN23" s="104"/>
      <c r="BO23" s="105">
        <f>'男子エントリーシート　※こちらに貼りつけ※'!BR5</f>
        <v>0</v>
      </c>
      <c r="BP23" s="96">
        <f>'男子エントリーシート　※こちらに貼りつけ※'!BS5</f>
        <v>0</v>
      </c>
      <c r="BQ23" s="97">
        <f>'男子エントリーシート　※こちらに貼りつけ※'!BT5</f>
        <v>0</v>
      </c>
      <c r="BR23" s="110">
        <f>'男子エントリーシート　※こちらに貼りつけ※'!BU5</f>
        <v>0</v>
      </c>
      <c r="BS23" s="108"/>
      <c r="BT23" s="95">
        <f>'男子エントリーシート　※こちらに貼りつけ※'!CG5</f>
        <v>0</v>
      </c>
      <c r="BU23" s="96">
        <f>'男子エントリーシート　※こちらに貼りつけ※'!CH5</f>
        <v>0</v>
      </c>
      <c r="BV23" s="97">
        <f>'男子エントリーシート　※こちらに貼りつけ※'!CI5</f>
        <v>0</v>
      </c>
      <c r="BW23" s="110">
        <f>'男子エントリーシート　※こちらに貼りつけ※'!CJ5</f>
        <v>0</v>
      </c>
      <c r="BX23" s="104"/>
      <c r="BY23" s="105">
        <f>'男子エントリーシート　※こちらに貼りつけ※'!BC32</f>
        <v>0</v>
      </c>
      <c r="BZ23" s="96">
        <f>'男子エントリーシート　※こちらに貼りつけ※'!BD32</f>
        <v>0</v>
      </c>
      <c r="CA23" s="97">
        <f>'男子エントリーシート　※こちらに貼りつけ※'!BE32</f>
        <v>0</v>
      </c>
      <c r="CB23" s="110">
        <f>'男子エントリーシート　※こちらに貼りつけ※'!BF32</f>
        <v>0</v>
      </c>
      <c r="CC23" s="104"/>
      <c r="CD23" s="95">
        <f>'男子エントリーシート　※こちらに貼りつけ※'!BR32</f>
        <v>0</v>
      </c>
      <c r="CE23" s="96">
        <f>'男子エントリーシート　※こちらに貼りつけ※'!BS32</f>
        <v>0</v>
      </c>
      <c r="CF23" s="97">
        <f>'男子エントリーシート　※こちらに貼りつけ※'!BT32</f>
        <v>0</v>
      </c>
      <c r="CG23" s="110">
        <f>'男子エントリーシート　※こちらに貼りつけ※'!BU32</f>
        <v>0</v>
      </c>
      <c r="CH23" s="104"/>
      <c r="CI23" s="105">
        <f>'男子エントリーシート　※こちらに貼りつけ※'!CG32</f>
        <v>0</v>
      </c>
      <c r="CJ23" s="96">
        <f>'男子エントリーシート　※こちらに貼りつけ※'!CH32</f>
        <v>0</v>
      </c>
      <c r="CK23" s="97">
        <f>'男子エントリーシート　※こちらに貼りつけ※'!CI32</f>
        <v>0</v>
      </c>
      <c r="CL23" s="110">
        <f>'男子エントリーシート　※こちらに貼りつけ※'!CJ32</f>
        <v>0</v>
      </c>
      <c r="CM23" s="108"/>
      <c r="CN23" s="95">
        <f>'男子エントリーシート　※こちらに貼りつけ※'!BC59</f>
        <v>0</v>
      </c>
      <c r="CO23" s="96">
        <f>'男子エントリーシート　※こちらに貼りつけ※'!BD59</f>
        <v>0</v>
      </c>
      <c r="CP23" s="97">
        <f>'男子エントリーシート　※こちらに貼りつけ※'!BE59</f>
        <v>0</v>
      </c>
      <c r="CQ23" s="110">
        <f>'男子エントリーシート　※こちらに貼りつけ※'!BF59</f>
        <v>0</v>
      </c>
      <c r="CR23" s="104"/>
      <c r="CS23" s="105">
        <f>'男子エントリーシート　※こちらに貼りつけ※'!BR59</f>
        <v>0</v>
      </c>
      <c r="CT23" s="96">
        <f>'男子エントリーシート　※こちらに貼りつけ※'!BS59</f>
        <v>0</v>
      </c>
      <c r="CU23" s="97">
        <f>'男子エントリーシート　※こちらに貼りつけ※'!BT59</f>
        <v>0</v>
      </c>
      <c r="CV23" s="110">
        <f>'男子エントリーシート　※こちらに貼りつけ※'!BU59</f>
        <v>0</v>
      </c>
      <c r="CW23" s="104"/>
      <c r="CX23" s="95">
        <f>'男子エントリーシート　※こちらに貼りつけ※'!CG59</f>
        <v>0</v>
      </c>
      <c r="CY23" s="96">
        <f>'男子エントリーシート　※こちらに貼りつけ※'!CH59</f>
        <v>0</v>
      </c>
      <c r="CZ23" s="97">
        <f>'男子エントリーシート　※こちらに貼りつけ※'!CI59</f>
        <v>0</v>
      </c>
      <c r="DA23" s="110">
        <f>'男子エントリーシート　※こちらに貼りつけ※'!CJ59</f>
        <v>0</v>
      </c>
      <c r="DB23" s="104"/>
      <c r="DC23" s="105">
        <f>'男子エントリーシート　※こちらに貼りつけ※'!BC86</f>
        <v>0</v>
      </c>
      <c r="DD23" s="96">
        <f>'男子エントリーシート　※こちらに貼りつけ※'!BD86</f>
        <v>0</v>
      </c>
      <c r="DE23" s="97">
        <f>'男子エントリーシート　※こちらに貼りつけ※'!BE86</f>
        <v>0</v>
      </c>
      <c r="DF23" s="110">
        <f>'男子エントリーシート　※こちらに貼りつけ※'!BF86</f>
        <v>0</v>
      </c>
      <c r="DG23" s="108"/>
      <c r="DH23" s="95">
        <f>'男子エントリーシート　※こちらに貼りつけ※'!BR86</f>
        <v>0</v>
      </c>
      <c r="DI23" s="96">
        <f>'男子エントリーシート　※こちらに貼りつけ※'!BS86</f>
        <v>0</v>
      </c>
      <c r="DJ23" s="97">
        <f>'男子エントリーシート　※こちらに貼りつけ※'!BT86</f>
        <v>0</v>
      </c>
      <c r="DK23" s="110">
        <f>'男子エントリーシート　※こちらに貼りつけ※'!BU86</f>
        <v>0</v>
      </c>
      <c r="DL23" s="104"/>
      <c r="DM23" s="105">
        <f>'男子エントリーシート　※こちらに貼りつけ※'!CG86</f>
        <v>0</v>
      </c>
      <c r="DN23" s="96">
        <f>'男子エントリーシート　※こちらに貼りつけ※'!CH86</f>
        <v>0</v>
      </c>
      <c r="DO23" s="97">
        <f>'男子エントリーシート　※こちらに貼りつけ※'!CI86</f>
        <v>0</v>
      </c>
      <c r="DP23" s="110">
        <f>'男子エントリーシート　※こちらに貼りつけ※'!CJ86</f>
        <v>0</v>
      </c>
      <c r="DQ23" s="104"/>
      <c r="DR23" s="105">
        <f>'男子エントリーシート　※こちらに貼りつけ※'!CW5</f>
        <v>0</v>
      </c>
      <c r="DS23" s="96">
        <f>'男子エントリーシート　※こちらに貼りつけ※'!CX5</f>
        <v>0</v>
      </c>
      <c r="DT23" s="97">
        <f>'男子エントリーシート　※こちらに貼りつけ※'!CY5</f>
        <v>0</v>
      </c>
      <c r="DU23" s="110">
        <f>'男子エントリーシート　※こちらに貼りつけ※'!CZ5</f>
        <v>0</v>
      </c>
      <c r="DV23" s="104"/>
      <c r="DW23" s="105">
        <f>'男子エントリーシート　※こちらに貼りつけ※'!DL5</f>
        <v>0</v>
      </c>
      <c r="DX23" s="96">
        <f>'男子エントリーシート　※こちらに貼りつけ※'!DM5</f>
        <v>0</v>
      </c>
      <c r="DY23" s="97">
        <f>'男子エントリーシート　※こちらに貼りつけ※'!DN5</f>
        <v>0</v>
      </c>
      <c r="DZ23" s="110">
        <f>'男子エントリーシート　※こちらに貼りつけ※'!DO5</f>
        <v>0</v>
      </c>
      <c r="EA23" s="104"/>
      <c r="EB23" s="105">
        <f>'男子エントリーシート　※こちらに貼りつけ※'!EA5</f>
        <v>0</v>
      </c>
      <c r="EC23" s="96">
        <f>'男子エントリーシート　※こちらに貼りつけ※'!EB5</f>
        <v>0</v>
      </c>
      <c r="ED23" s="97">
        <f>'男子エントリーシート　※こちらに貼りつけ※'!EC5</f>
        <v>0</v>
      </c>
      <c r="EE23" s="110">
        <f>'男子エントリーシート　※こちらに貼りつけ※'!ED5</f>
        <v>0</v>
      </c>
      <c r="EF23" s="104"/>
      <c r="EG23" s="105">
        <f>'男子エントリーシート　※こちらに貼りつけ※'!CW32</f>
        <v>0</v>
      </c>
      <c r="EH23" s="96">
        <f>'男子エントリーシート　※こちらに貼りつけ※'!CX32</f>
        <v>0</v>
      </c>
      <c r="EI23" s="97">
        <f>'男子エントリーシート　※こちらに貼りつけ※'!CY32</f>
        <v>0</v>
      </c>
      <c r="EJ23" s="110">
        <f>'男子エントリーシート　※こちらに貼りつけ※'!CZ32</f>
        <v>0</v>
      </c>
      <c r="EK23" s="104"/>
      <c r="EL23" s="105">
        <f>'男子エントリーシート　※こちらに貼りつけ※'!DL32</f>
        <v>0</v>
      </c>
      <c r="EM23" s="96">
        <f>'男子エントリーシート　※こちらに貼りつけ※'!DM32</f>
        <v>0</v>
      </c>
      <c r="EN23" s="97">
        <f>'男子エントリーシート　※こちらに貼りつけ※'!DN32</f>
        <v>0</v>
      </c>
      <c r="EO23" s="110">
        <f>'男子エントリーシート　※こちらに貼りつけ※'!DO32</f>
        <v>0</v>
      </c>
      <c r="EP23" s="104"/>
      <c r="EQ23" s="105">
        <f>'男子エントリーシート　※こちらに貼りつけ※'!EA32</f>
        <v>0</v>
      </c>
      <c r="ER23" s="96">
        <f>'男子エントリーシート　※こちらに貼りつけ※'!EB32</f>
        <v>0</v>
      </c>
      <c r="ES23" s="97">
        <f>'男子エントリーシート　※こちらに貼りつけ※'!EC32</f>
        <v>0</v>
      </c>
      <c r="ET23" s="110">
        <f>'男子エントリーシート　※こちらに貼りつけ※'!ED32</f>
        <v>0</v>
      </c>
      <c r="EU23" s="104"/>
      <c r="EV23" s="105">
        <f>'男子エントリーシート　※こちらに貼りつけ※'!CW59</f>
        <v>0</v>
      </c>
      <c r="EW23" s="96">
        <f>'男子エントリーシート　※こちらに貼りつけ※'!CX59</f>
        <v>0</v>
      </c>
      <c r="EX23" s="97">
        <f>'男子エントリーシート　※こちらに貼りつけ※'!CY59</f>
        <v>0</v>
      </c>
      <c r="EY23" s="110">
        <f>'男子エントリーシート　※こちらに貼りつけ※'!CZ59</f>
        <v>0</v>
      </c>
      <c r="EZ23" s="104"/>
      <c r="FA23" s="105">
        <f>'男子エントリーシート　※こちらに貼りつけ※'!DL59</f>
        <v>0</v>
      </c>
      <c r="FB23" s="96">
        <f>'男子エントリーシート　※こちらに貼りつけ※'!DM59</f>
        <v>0</v>
      </c>
      <c r="FC23" s="97">
        <f>'男子エントリーシート　※こちらに貼りつけ※'!DN59</f>
        <v>0</v>
      </c>
      <c r="FD23" s="110">
        <f>'男子エントリーシート　※こちらに貼りつけ※'!DO59</f>
        <v>0</v>
      </c>
      <c r="FE23" s="104"/>
      <c r="FF23" s="105">
        <f>'男子エントリーシート　※こちらに貼りつけ※'!EA59</f>
        <v>0</v>
      </c>
      <c r="FG23" s="96">
        <f>'男子エントリーシート　※こちらに貼りつけ※'!EB59</f>
        <v>0</v>
      </c>
      <c r="FH23" s="97">
        <f>'男子エントリーシート　※こちらに貼りつけ※'!EC59</f>
        <v>0</v>
      </c>
      <c r="FI23" s="110">
        <f>'男子エントリーシート　※こちらに貼りつけ※'!ED59</f>
        <v>0</v>
      </c>
      <c r="FJ23" s="104"/>
      <c r="FK23" s="105">
        <f>'男子エントリーシート　※こちらに貼りつけ※'!CW86</f>
        <v>0</v>
      </c>
      <c r="FL23" s="96">
        <f>'男子エントリーシート　※こちらに貼りつけ※'!CX86</f>
        <v>0</v>
      </c>
      <c r="FM23" s="97">
        <f>'男子エントリーシート　※こちらに貼りつけ※'!CY86</f>
        <v>0</v>
      </c>
      <c r="FN23" s="110">
        <f>'男子エントリーシート　※こちらに貼りつけ※'!CZ86</f>
        <v>0</v>
      </c>
      <c r="FO23" s="104"/>
      <c r="FQ23" s="19" t="str">
        <f>IF(B23="","",B23)</f>
        <v>2</v>
      </c>
      <c r="FR23" s="19">
        <f>IF(G23="","",G23)</f>
        <v>0</v>
      </c>
      <c r="FS23" s="19">
        <f>IF(L23="","",L23)</f>
        <v>0</v>
      </c>
      <c r="FT23" s="19">
        <f>IF(Q23="","",Q23)</f>
        <v>0</v>
      </c>
      <c r="FU23" s="19">
        <f>IF(V23="","",V23)</f>
        <v>0</v>
      </c>
      <c r="FV23" s="19">
        <f>IF(AA23="","",AA23)</f>
        <v>0</v>
      </c>
      <c r="FW23" s="19">
        <f>IF(AF23="","",AF23)</f>
        <v>0</v>
      </c>
      <c r="FX23" s="19">
        <f>IF(AK23="","",AK23)</f>
        <v>0</v>
      </c>
      <c r="FY23" s="19">
        <f>IF(AP23="","",AP23)</f>
        <v>0</v>
      </c>
      <c r="FZ23" s="19">
        <f>IF(AU23="","",AU23)</f>
        <v>0</v>
      </c>
      <c r="GA23" s="19">
        <f>IF(AZ23="","",AZ23)</f>
        <v>0</v>
      </c>
      <c r="GB23" s="19">
        <f>IF(BE23="","",BE23)</f>
        <v>0</v>
      </c>
      <c r="GC23" s="19">
        <f>IF(BJ23="","",BJ23)</f>
        <v>0</v>
      </c>
      <c r="GD23" s="19">
        <f>IF(BO23="","",BO23)</f>
        <v>0</v>
      </c>
      <c r="GE23" s="19">
        <f>IF(BT23="","",BT23)</f>
        <v>0</v>
      </c>
      <c r="GF23" s="19">
        <f>IF(BY23="","",BY23)</f>
        <v>0</v>
      </c>
      <c r="GG23" s="19">
        <f>IF(CD23="","",CD23)</f>
        <v>0</v>
      </c>
      <c r="GH23" s="19">
        <f>IF(CI23="","",CI23)</f>
        <v>0</v>
      </c>
      <c r="GI23" s="19">
        <f>IF(CN23="","",CN23)</f>
        <v>0</v>
      </c>
      <c r="GJ23" s="19">
        <f>IF(CS23="","",CS23)</f>
        <v>0</v>
      </c>
      <c r="GK23" s="19">
        <f>IF(CX23="","",CX23)</f>
        <v>0</v>
      </c>
      <c r="GL23" s="19">
        <f>IF(DC23="","",DC23)</f>
        <v>0</v>
      </c>
      <c r="GM23" s="19">
        <f>IF(DH23="","",DH23)</f>
        <v>0</v>
      </c>
      <c r="GN23" s="19">
        <f>IF(DM23="","",DM23)</f>
        <v>0</v>
      </c>
      <c r="GO23" s="18">
        <f>IF(DR23="","",DR23)</f>
        <v>0</v>
      </c>
      <c r="GP23" s="18">
        <f>IF(DW23="","",DW23)</f>
        <v>0</v>
      </c>
      <c r="GQ23" s="81">
        <f>IF(EB23="","",EB23)</f>
        <v>0</v>
      </c>
      <c r="GR23" s="82">
        <f>IF(EG23="","",EG23)</f>
        <v>0</v>
      </c>
      <c r="GS23" s="82">
        <f>IF(EL23="","",EL23)</f>
        <v>0</v>
      </c>
      <c r="GT23" s="82">
        <f>IF(EQ23="","",EQ23)</f>
        <v>0</v>
      </c>
      <c r="GU23" s="82">
        <f>IF(EV23="","",EV23)</f>
        <v>0</v>
      </c>
      <c r="GV23" s="82">
        <f>IF(FA23="","",FA23)</f>
        <v>0</v>
      </c>
      <c r="GW23" s="82">
        <f>IF(FF23="","",FF23)</f>
        <v>0</v>
      </c>
      <c r="GX23" s="82">
        <f t="shared" si="189"/>
        <v>0</v>
      </c>
    </row>
    <row r="24" spans="1:206" ht="14.25" thickBot="1">
      <c r="A24" s="8" t="s">
        <v>78</v>
      </c>
      <c r="B24" s="98" t="str">
        <f>'男子エントリーシート　※こちらに貼りつけ※'!I6</f>
        <v>3</v>
      </c>
      <c r="C24" s="99" t="str">
        <f>'男子エントリーシート　※こちらに貼りつけ※'!J6</f>
        <v>3</v>
      </c>
      <c r="D24" s="100">
        <f>'男子エントリーシート　※こちらに貼りつけ※'!K6</f>
        <v>3</v>
      </c>
      <c r="E24" s="114" t="str">
        <f>'男子エントリーシート　※こちらに貼りつけ※'!L6</f>
        <v>北広島二郎</v>
      </c>
      <c r="F24" s="103"/>
      <c r="G24" s="105">
        <f>'男子エントリーシート　※こちらに貼りつけ※'!X6</f>
        <v>0</v>
      </c>
      <c r="H24" s="96">
        <f>'男子エントリーシート　※こちらに貼りつけ※'!Y6</f>
        <v>0</v>
      </c>
      <c r="I24" s="97">
        <f>'男子エントリーシート　※こちらに貼りつけ※'!Z6</f>
        <v>0</v>
      </c>
      <c r="J24" s="110">
        <f>'男子エントリーシート　※こちらに貼りつけ※'!AA6</f>
        <v>0</v>
      </c>
      <c r="K24" s="107"/>
      <c r="L24" s="95">
        <f>'男子エントリーシート　※こちらに貼りつけ※'!AM6</f>
        <v>0</v>
      </c>
      <c r="M24" s="96">
        <f>'男子エントリーシート　※こちらに貼りつけ※'!AN6</f>
        <v>0</v>
      </c>
      <c r="N24" s="97">
        <f>'男子エントリーシート　※こちらに貼りつけ※'!AO6</f>
        <v>0</v>
      </c>
      <c r="O24" s="110">
        <f>'男子エントリーシート　※こちらに貼りつけ※'!AP6</f>
        <v>0</v>
      </c>
      <c r="P24" s="103"/>
      <c r="Q24" s="105">
        <f>'男子エントリーシート　※こちらに貼りつけ※'!X33</f>
        <v>0</v>
      </c>
      <c r="R24" s="96">
        <f>'男子エントリーシート　※こちらに貼りつけ※'!J33</f>
        <v>0</v>
      </c>
      <c r="S24" s="97">
        <f>'男子エントリーシート　※こちらに貼りつけ※'!K33</f>
        <v>0</v>
      </c>
      <c r="T24" s="110">
        <f>'男子エントリーシート　※こちらに貼りつけ※'!L33</f>
        <v>0</v>
      </c>
      <c r="U24" s="103"/>
      <c r="V24" s="95">
        <f>'男子エントリーシート　※こちらに貼りつけ※'!X33</f>
        <v>0</v>
      </c>
      <c r="W24" s="96">
        <f>'男子エントリーシート　※こちらに貼りつけ※'!Y33</f>
        <v>0</v>
      </c>
      <c r="X24" s="97">
        <f>'男子エントリーシート　※こちらに貼りつけ※'!Z33</f>
        <v>0</v>
      </c>
      <c r="Y24" s="110">
        <f>'男子エントリーシート　※こちらに貼りつけ※'!AA33</f>
        <v>0</v>
      </c>
      <c r="Z24" s="103"/>
      <c r="AA24" s="105">
        <f>'男子エントリーシート　※こちらに貼りつけ※'!AM33</f>
        <v>0</v>
      </c>
      <c r="AB24" s="96">
        <f>'男子エントリーシート　※こちらに貼りつけ※'!AN33</f>
        <v>0</v>
      </c>
      <c r="AC24" s="97">
        <f>'男子エントリーシート　※こちらに貼りつけ※'!AO33</f>
        <v>0</v>
      </c>
      <c r="AD24" s="110">
        <f>'男子エントリーシート　※こちらに貼りつけ※'!AP33</f>
        <v>0</v>
      </c>
      <c r="AE24" s="107"/>
      <c r="AF24" s="95">
        <f>'男子エントリーシート　※こちらに貼りつけ※'!I60</f>
        <v>0</v>
      </c>
      <c r="AG24" s="96">
        <f>'男子エントリーシート　※こちらに貼りつけ※'!J60</f>
        <v>0</v>
      </c>
      <c r="AH24" s="97">
        <f>'男子エントリーシート　※こちらに貼りつけ※'!K60</f>
        <v>0</v>
      </c>
      <c r="AI24" s="110">
        <f>'男子エントリーシート　※こちらに貼りつけ※'!L60</f>
        <v>0</v>
      </c>
      <c r="AJ24" s="103"/>
      <c r="AK24" s="105">
        <f>'男子エントリーシート　※こちらに貼りつけ※'!X60</f>
        <v>0</v>
      </c>
      <c r="AL24" s="96">
        <f>'男子エントリーシート　※こちらに貼りつけ※'!Y60</f>
        <v>0</v>
      </c>
      <c r="AM24" s="97">
        <f>'男子エントリーシート　※こちらに貼りつけ※'!Z60</f>
        <v>0</v>
      </c>
      <c r="AN24" s="110">
        <f>'男子エントリーシート　※こちらに貼りつけ※'!AA60</f>
        <v>0</v>
      </c>
      <c r="AO24" s="103"/>
      <c r="AP24" s="95">
        <f>'男子エントリーシート　※こちらに貼りつけ※'!AM60</f>
        <v>0</v>
      </c>
      <c r="AQ24" s="96">
        <f>'男子エントリーシート　※こちらに貼りつけ※'!AN60</f>
        <v>0</v>
      </c>
      <c r="AR24" s="97">
        <f>'男子エントリーシート　※こちらに貼りつけ※'!AO60</f>
        <v>0</v>
      </c>
      <c r="AS24" s="110">
        <f>'男子エントリーシート　※こちらに貼りつけ※'!AP60</f>
        <v>0</v>
      </c>
      <c r="AT24" s="103"/>
      <c r="AU24" s="105">
        <f>'男子エントリーシート　※こちらに貼りつけ※'!I87</f>
        <v>0</v>
      </c>
      <c r="AV24" s="96">
        <f>'男子エントリーシート　※こちらに貼りつけ※'!J87</f>
        <v>0</v>
      </c>
      <c r="AW24" s="97">
        <f>'男子エントリーシート　※こちらに貼りつけ※'!K87</f>
        <v>0</v>
      </c>
      <c r="AX24" s="110">
        <f>'男子エントリーシート　※こちらに貼りつけ※'!L87</f>
        <v>0</v>
      </c>
      <c r="AY24" s="107"/>
      <c r="AZ24" s="95">
        <f>'男子エントリーシート　※こちらに貼りつけ※'!X87</f>
        <v>0</v>
      </c>
      <c r="BA24" s="96">
        <f>'男子エントリーシート　※こちらに貼りつけ※'!Y87</f>
        <v>0</v>
      </c>
      <c r="BB24" s="97">
        <f>'男子エントリーシート　※こちらに貼りつけ※'!Z87</f>
        <v>0</v>
      </c>
      <c r="BC24" s="110">
        <f>'男子エントリーシート　※こちらに貼りつけ※'!AA87</f>
        <v>0</v>
      </c>
      <c r="BD24" s="103"/>
      <c r="BE24" s="105">
        <f>'男子エントリーシート　※こちらに貼りつけ※'!AM87</f>
        <v>0</v>
      </c>
      <c r="BF24" s="96">
        <f>'男子エントリーシート　※こちらに貼りつけ※'!AN87</f>
        <v>0</v>
      </c>
      <c r="BG24" s="97">
        <f>'男子エントリーシート　※こちらに貼りつけ※'!AO87</f>
        <v>0</v>
      </c>
      <c r="BH24" s="110">
        <f>'男子エントリーシート　※こちらに貼りつけ※'!AP87</f>
        <v>0</v>
      </c>
      <c r="BI24" s="103"/>
      <c r="BJ24" s="95">
        <f>'男子エントリーシート　※こちらに貼りつけ※'!BC6</f>
        <v>0</v>
      </c>
      <c r="BK24" s="96">
        <f>'男子エントリーシート　※こちらに貼りつけ※'!BD6</f>
        <v>0</v>
      </c>
      <c r="BL24" s="97">
        <f>'男子エントリーシート　※こちらに貼りつけ※'!BE6</f>
        <v>0</v>
      </c>
      <c r="BM24" s="110">
        <f>'男子エントリーシート　※こちらに貼りつけ※'!BF6</f>
        <v>0</v>
      </c>
      <c r="BN24" s="103"/>
      <c r="BO24" s="105">
        <f>'男子エントリーシート　※こちらに貼りつけ※'!BR6</f>
        <v>0</v>
      </c>
      <c r="BP24" s="96">
        <f>'男子エントリーシート　※こちらに貼りつけ※'!BS6</f>
        <v>0</v>
      </c>
      <c r="BQ24" s="97">
        <f>'男子エントリーシート　※こちらに貼りつけ※'!BT6</f>
        <v>0</v>
      </c>
      <c r="BR24" s="110">
        <f>'男子エントリーシート　※こちらに貼りつけ※'!BU6</f>
        <v>0</v>
      </c>
      <c r="BS24" s="107"/>
      <c r="BT24" s="95">
        <f>'男子エントリーシート　※こちらに貼りつけ※'!CG6</f>
        <v>0</v>
      </c>
      <c r="BU24" s="96">
        <f>'男子エントリーシート　※こちらに貼りつけ※'!CH6</f>
        <v>0</v>
      </c>
      <c r="BV24" s="97">
        <f>'男子エントリーシート　※こちらに貼りつけ※'!CI6</f>
        <v>0</v>
      </c>
      <c r="BW24" s="110">
        <f>'男子エントリーシート　※こちらに貼りつけ※'!CJ6</f>
        <v>0</v>
      </c>
      <c r="BX24" s="103"/>
      <c r="BY24" s="105">
        <f>'男子エントリーシート　※こちらに貼りつけ※'!BC33</f>
        <v>0</v>
      </c>
      <c r="BZ24" s="96">
        <f>'男子エントリーシート　※こちらに貼りつけ※'!BD33</f>
        <v>0</v>
      </c>
      <c r="CA24" s="97">
        <f>'男子エントリーシート　※こちらに貼りつけ※'!BE33</f>
        <v>0</v>
      </c>
      <c r="CB24" s="110">
        <f>'男子エントリーシート　※こちらに貼りつけ※'!BF33</f>
        <v>0</v>
      </c>
      <c r="CC24" s="103"/>
      <c r="CD24" s="95">
        <f>'男子エントリーシート　※こちらに貼りつけ※'!BR33</f>
        <v>0</v>
      </c>
      <c r="CE24" s="96">
        <f>'男子エントリーシート　※こちらに貼りつけ※'!BS33</f>
        <v>0</v>
      </c>
      <c r="CF24" s="97">
        <f>'男子エントリーシート　※こちらに貼りつけ※'!BT33</f>
        <v>0</v>
      </c>
      <c r="CG24" s="110">
        <f>'男子エントリーシート　※こちらに貼りつけ※'!BU33</f>
        <v>0</v>
      </c>
      <c r="CH24" s="103"/>
      <c r="CI24" s="105">
        <f>'男子エントリーシート　※こちらに貼りつけ※'!CG33</f>
        <v>0</v>
      </c>
      <c r="CJ24" s="96">
        <f>'男子エントリーシート　※こちらに貼りつけ※'!CH33</f>
        <v>0</v>
      </c>
      <c r="CK24" s="97">
        <f>'男子エントリーシート　※こちらに貼りつけ※'!CI33</f>
        <v>0</v>
      </c>
      <c r="CL24" s="110">
        <f>'男子エントリーシート　※こちらに貼りつけ※'!CJ33</f>
        <v>0</v>
      </c>
      <c r="CM24" s="107"/>
      <c r="CN24" s="95">
        <f>'男子エントリーシート　※こちらに貼りつけ※'!BC60</f>
        <v>0</v>
      </c>
      <c r="CO24" s="96">
        <f>'男子エントリーシート　※こちらに貼りつけ※'!BD60</f>
        <v>0</v>
      </c>
      <c r="CP24" s="97">
        <f>'男子エントリーシート　※こちらに貼りつけ※'!BE60</f>
        <v>0</v>
      </c>
      <c r="CQ24" s="110">
        <f>'男子エントリーシート　※こちらに貼りつけ※'!BF60</f>
        <v>0</v>
      </c>
      <c r="CR24" s="103"/>
      <c r="CS24" s="105">
        <f>'男子エントリーシート　※こちらに貼りつけ※'!BR60</f>
        <v>0</v>
      </c>
      <c r="CT24" s="96">
        <f>'男子エントリーシート　※こちらに貼りつけ※'!BS60</f>
        <v>0</v>
      </c>
      <c r="CU24" s="97">
        <f>'男子エントリーシート　※こちらに貼りつけ※'!BT60</f>
        <v>0</v>
      </c>
      <c r="CV24" s="110">
        <f>'男子エントリーシート　※こちらに貼りつけ※'!BU60</f>
        <v>0</v>
      </c>
      <c r="CW24" s="103"/>
      <c r="CX24" s="95">
        <f>'男子エントリーシート　※こちらに貼りつけ※'!CG60</f>
        <v>0</v>
      </c>
      <c r="CY24" s="96">
        <f>'男子エントリーシート　※こちらに貼りつけ※'!CH60</f>
        <v>0</v>
      </c>
      <c r="CZ24" s="97">
        <f>'男子エントリーシート　※こちらに貼りつけ※'!CI60</f>
        <v>0</v>
      </c>
      <c r="DA24" s="110">
        <f>'男子エントリーシート　※こちらに貼りつけ※'!CJ60</f>
        <v>0</v>
      </c>
      <c r="DB24" s="103"/>
      <c r="DC24" s="105">
        <f>'男子エントリーシート　※こちらに貼りつけ※'!BC87</f>
        <v>0</v>
      </c>
      <c r="DD24" s="96">
        <f>'男子エントリーシート　※こちらに貼りつけ※'!BD87</f>
        <v>0</v>
      </c>
      <c r="DE24" s="97">
        <f>'男子エントリーシート　※こちらに貼りつけ※'!BE87</f>
        <v>0</v>
      </c>
      <c r="DF24" s="110">
        <f>'男子エントリーシート　※こちらに貼りつけ※'!BF87</f>
        <v>0</v>
      </c>
      <c r="DG24" s="107"/>
      <c r="DH24" s="95">
        <f>'男子エントリーシート　※こちらに貼りつけ※'!BR87</f>
        <v>0</v>
      </c>
      <c r="DI24" s="96">
        <f>'男子エントリーシート　※こちらに貼りつけ※'!BS87</f>
        <v>0</v>
      </c>
      <c r="DJ24" s="97">
        <f>'男子エントリーシート　※こちらに貼りつけ※'!BT87</f>
        <v>0</v>
      </c>
      <c r="DK24" s="110">
        <f>'男子エントリーシート　※こちらに貼りつけ※'!BU87</f>
        <v>0</v>
      </c>
      <c r="DL24" s="103"/>
      <c r="DM24" s="105">
        <f>'男子エントリーシート　※こちらに貼りつけ※'!CG87</f>
        <v>0</v>
      </c>
      <c r="DN24" s="96">
        <f>'男子エントリーシート　※こちらに貼りつけ※'!CH87</f>
        <v>0</v>
      </c>
      <c r="DO24" s="97">
        <f>'男子エントリーシート　※こちらに貼りつけ※'!CI87</f>
        <v>0</v>
      </c>
      <c r="DP24" s="110">
        <f>'男子エントリーシート　※こちらに貼りつけ※'!CJ87</f>
        <v>0</v>
      </c>
      <c r="DQ24" s="103"/>
      <c r="DR24" s="105">
        <f>'男子エントリーシート　※こちらに貼りつけ※'!CW6</f>
        <v>0</v>
      </c>
      <c r="DS24" s="96">
        <f>'男子エントリーシート　※こちらに貼りつけ※'!CX6</f>
        <v>0</v>
      </c>
      <c r="DT24" s="97">
        <f>'男子エントリーシート　※こちらに貼りつけ※'!CY6</f>
        <v>0</v>
      </c>
      <c r="DU24" s="110">
        <f>'男子エントリーシート　※こちらに貼りつけ※'!CZ6</f>
        <v>0</v>
      </c>
      <c r="DV24" s="103"/>
      <c r="DW24" s="105">
        <f>'男子エントリーシート　※こちらに貼りつけ※'!DL6</f>
        <v>0</v>
      </c>
      <c r="DX24" s="96">
        <f>'男子エントリーシート　※こちらに貼りつけ※'!DM6</f>
        <v>0</v>
      </c>
      <c r="DY24" s="97">
        <f>'男子エントリーシート　※こちらに貼りつけ※'!DN6</f>
        <v>0</v>
      </c>
      <c r="DZ24" s="110">
        <f>'男子エントリーシート　※こちらに貼りつけ※'!DO6</f>
        <v>0</v>
      </c>
      <c r="EA24" s="103"/>
      <c r="EB24" s="105">
        <f>'男子エントリーシート　※こちらに貼りつけ※'!EA6</f>
        <v>0</v>
      </c>
      <c r="EC24" s="96">
        <f>'男子エントリーシート　※こちらに貼りつけ※'!EB6</f>
        <v>0</v>
      </c>
      <c r="ED24" s="97">
        <f>'男子エントリーシート　※こちらに貼りつけ※'!EC6</f>
        <v>0</v>
      </c>
      <c r="EE24" s="110">
        <f>'男子エントリーシート　※こちらに貼りつけ※'!ED6</f>
        <v>0</v>
      </c>
      <c r="EF24" s="103"/>
      <c r="EG24" s="105">
        <f>'男子エントリーシート　※こちらに貼りつけ※'!CW33</f>
        <v>0</v>
      </c>
      <c r="EH24" s="96">
        <f>'男子エントリーシート　※こちらに貼りつけ※'!CX33</f>
        <v>0</v>
      </c>
      <c r="EI24" s="97">
        <f>'男子エントリーシート　※こちらに貼りつけ※'!CY33</f>
        <v>0</v>
      </c>
      <c r="EJ24" s="110">
        <f>'男子エントリーシート　※こちらに貼りつけ※'!CZ33</f>
        <v>0</v>
      </c>
      <c r="EK24" s="103"/>
      <c r="EL24" s="105">
        <f>'男子エントリーシート　※こちらに貼りつけ※'!DL33</f>
        <v>0</v>
      </c>
      <c r="EM24" s="96">
        <f>'男子エントリーシート　※こちらに貼りつけ※'!DM33</f>
        <v>0</v>
      </c>
      <c r="EN24" s="97">
        <f>'男子エントリーシート　※こちらに貼りつけ※'!DN33</f>
        <v>0</v>
      </c>
      <c r="EO24" s="110">
        <f>'男子エントリーシート　※こちらに貼りつけ※'!DO33</f>
        <v>0</v>
      </c>
      <c r="EP24" s="103"/>
      <c r="EQ24" s="105">
        <f>'男子エントリーシート　※こちらに貼りつけ※'!EA33</f>
        <v>0</v>
      </c>
      <c r="ER24" s="96">
        <f>'男子エントリーシート　※こちらに貼りつけ※'!EB33</f>
        <v>0</v>
      </c>
      <c r="ES24" s="97">
        <f>'男子エントリーシート　※こちらに貼りつけ※'!EC33</f>
        <v>0</v>
      </c>
      <c r="ET24" s="110">
        <f>'男子エントリーシート　※こちらに貼りつけ※'!ED33</f>
        <v>0</v>
      </c>
      <c r="EU24" s="103"/>
      <c r="EV24" s="105">
        <f>'男子エントリーシート　※こちらに貼りつけ※'!CW60</f>
        <v>0</v>
      </c>
      <c r="EW24" s="96">
        <f>'男子エントリーシート　※こちらに貼りつけ※'!CX60</f>
        <v>0</v>
      </c>
      <c r="EX24" s="97">
        <f>'男子エントリーシート　※こちらに貼りつけ※'!CY60</f>
        <v>0</v>
      </c>
      <c r="EY24" s="110">
        <f>'男子エントリーシート　※こちらに貼りつけ※'!CZ60</f>
        <v>0</v>
      </c>
      <c r="EZ24" s="103"/>
      <c r="FA24" s="105">
        <f>'男子エントリーシート　※こちらに貼りつけ※'!DL60</f>
        <v>0</v>
      </c>
      <c r="FB24" s="96">
        <f>'男子エントリーシート　※こちらに貼りつけ※'!DM60</f>
        <v>0</v>
      </c>
      <c r="FC24" s="97">
        <f>'男子エントリーシート　※こちらに貼りつけ※'!DN60</f>
        <v>0</v>
      </c>
      <c r="FD24" s="110">
        <f>'男子エントリーシート　※こちらに貼りつけ※'!DO60</f>
        <v>0</v>
      </c>
      <c r="FE24" s="103"/>
      <c r="FF24" s="105">
        <f>'男子エントリーシート　※こちらに貼りつけ※'!EA60</f>
        <v>0</v>
      </c>
      <c r="FG24" s="96">
        <f>'男子エントリーシート　※こちらに貼りつけ※'!EB60</f>
        <v>0</v>
      </c>
      <c r="FH24" s="97">
        <f>'男子エントリーシート　※こちらに貼りつけ※'!EC60</f>
        <v>0</v>
      </c>
      <c r="FI24" s="110">
        <f>'男子エントリーシート　※こちらに貼りつけ※'!ED60</f>
        <v>0</v>
      </c>
      <c r="FJ24" s="103"/>
      <c r="FK24" s="105">
        <f>'男子エントリーシート　※こちらに貼りつけ※'!CW87</f>
        <v>0</v>
      </c>
      <c r="FL24" s="96">
        <f>'男子エントリーシート　※こちらに貼りつけ※'!CX87</f>
        <v>0</v>
      </c>
      <c r="FM24" s="97">
        <f>'男子エントリーシート　※こちらに貼りつけ※'!CY87</f>
        <v>0</v>
      </c>
      <c r="FN24" s="110">
        <f>'男子エントリーシート　※こちらに貼りつけ※'!CZ87</f>
        <v>0</v>
      </c>
      <c r="FO24" s="103"/>
      <c r="FQ24" s="19" t="str">
        <f>IF(B24="","",B24)</f>
        <v>3</v>
      </c>
      <c r="FR24" s="19">
        <f>IF(G24="","",G24)</f>
        <v>0</v>
      </c>
      <c r="FS24" s="19">
        <f>IF(L24="","",L24)</f>
        <v>0</v>
      </c>
      <c r="FT24" s="19">
        <f>IF(Q24="","",Q24)</f>
        <v>0</v>
      </c>
      <c r="FU24" s="19">
        <f>IF(V24="","",V24)</f>
        <v>0</v>
      </c>
      <c r="FV24" s="19">
        <f>IF(AA24="","",AA24)</f>
        <v>0</v>
      </c>
      <c r="FW24" s="19">
        <f>IF(AF24="","",AF24)</f>
        <v>0</v>
      </c>
      <c r="FX24" s="19">
        <f>IF(AK24="","",AK24)</f>
        <v>0</v>
      </c>
      <c r="FY24" s="19">
        <f>IF(AP24="","",AP24)</f>
        <v>0</v>
      </c>
      <c r="FZ24" s="19">
        <f>IF(AU24="","",AU24)</f>
        <v>0</v>
      </c>
      <c r="GA24" s="19">
        <f>IF(AZ24="","",AZ24)</f>
        <v>0</v>
      </c>
      <c r="GB24" s="19">
        <f>IF(BE24="","",BE24)</f>
        <v>0</v>
      </c>
      <c r="GC24" s="19">
        <f>IF(BJ24="","",BJ24)</f>
        <v>0</v>
      </c>
      <c r="GD24" s="19">
        <f>IF(BO24="","",BO24)</f>
        <v>0</v>
      </c>
      <c r="GE24" s="19">
        <f>IF(BT24="","",BT24)</f>
        <v>0</v>
      </c>
      <c r="GF24" s="19">
        <f>IF(BY24="","",BY24)</f>
        <v>0</v>
      </c>
      <c r="GG24" s="19">
        <f>IF(CD24="","",CD24)</f>
        <v>0</v>
      </c>
      <c r="GH24" s="19">
        <f>IF(CI24="","",CI24)</f>
        <v>0</v>
      </c>
      <c r="GI24" s="19">
        <f>IF(CN24="","",CN24)</f>
        <v>0</v>
      </c>
      <c r="GJ24" s="19">
        <f>IF(CS24="","",CS24)</f>
        <v>0</v>
      </c>
      <c r="GK24" s="19">
        <f>IF(CX24="","",CX24)</f>
        <v>0</v>
      </c>
      <c r="GL24" s="19">
        <f>IF(DC24="","",DC24)</f>
        <v>0</v>
      </c>
      <c r="GM24" s="19">
        <f>IF(DH24="","",DH24)</f>
        <v>0</v>
      </c>
      <c r="GN24" s="19">
        <f>IF(DM24="","",DM24)</f>
        <v>0</v>
      </c>
      <c r="GO24" s="18">
        <f>IF(DR24="","",DR24)</f>
        <v>0</v>
      </c>
      <c r="GP24" s="18">
        <f>IF(DW24="","",DW24)</f>
        <v>0</v>
      </c>
      <c r="GQ24" s="81">
        <f>IF(EB24="","",EB24)</f>
        <v>0</v>
      </c>
      <c r="GR24" s="82">
        <f>IF(EG24="","",EG24)</f>
        <v>0</v>
      </c>
      <c r="GS24" s="82">
        <f>IF(EL24="","",EL24)</f>
        <v>0</v>
      </c>
      <c r="GT24" s="82">
        <f>IF(EQ24="","",EQ24)</f>
        <v>0</v>
      </c>
      <c r="GU24" s="82">
        <f>IF(EV24="","",EV24)</f>
        <v>0</v>
      </c>
      <c r="GV24" s="82">
        <f>IF(FA24="","",FA24)</f>
        <v>0</v>
      </c>
      <c r="GW24" s="82">
        <f>IF(FF24="","",FF24)</f>
        <v>0</v>
      </c>
      <c r="GX24" s="82">
        <f t="shared" si="189"/>
        <v>0</v>
      </c>
    </row>
    <row r="25" spans="1:206">
      <c r="AU25" s="89"/>
      <c r="AV25" s="89"/>
      <c r="AW25" s="89"/>
      <c r="EP25" s="89"/>
      <c r="EQ25" s="89"/>
      <c r="ER25" s="89"/>
      <c r="ES25" s="89"/>
    </row>
    <row r="26" spans="1:206">
      <c r="M26" s="10"/>
      <c r="AU26" s="89"/>
      <c r="AV26" s="89"/>
      <c r="AW26" s="89"/>
      <c r="FQ26" s="17" t="str">
        <f t="shared" ref="FQ26:FQ42" si="225">IF(C3="","",C3)</f>
        <v>○○市(町)立○○中学校</v>
      </c>
      <c r="FR26" s="17">
        <f t="shared" ref="FR26:FR42" si="226">IF(H3="","",H3)</f>
        <v>0</v>
      </c>
      <c r="FS26" s="17">
        <f t="shared" ref="FS26:FS42" si="227">IF(M3="","",M3)</f>
        <v>0</v>
      </c>
      <c r="FT26" s="17">
        <f t="shared" ref="FT26:FT42" si="228">IF(R3="","",R3)</f>
        <v>0</v>
      </c>
      <c r="FU26" s="17">
        <f t="shared" ref="FU26:FU42" si="229">IF(W3="","",W3)</f>
        <v>0</v>
      </c>
      <c r="FV26" s="17">
        <f t="shared" ref="FV26:FV42" si="230">IF(AB3="","",AB3)</f>
        <v>0</v>
      </c>
      <c r="FW26" s="17">
        <f t="shared" ref="FW26:FW42" si="231">IF(AG3="","",AG3)</f>
        <v>0</v>
      </c>
      <c r="FX26" s="17">
        <f t="shared" ref="FX26:FX42" si="232">IF(AL3="","",AL3)</f>
        <v>0</v>
      </c>
      <c r="FY26" s="17">
        <f t="shared" ref="FY26:FY42" si="233">IF(AQ3="","",AQ3)</f>
        <v>0</v>
      </c>
      <c r="FZ26" s="17">
        <f t="shared" ref="FZ26:FZ42" si="234">IF(AV3="","",AV3)</f>
        <v>0</v>
      </c>
      <c r="GA26" s="17">
        <f t="shared" ref="GA26:GA42" si="235">IF(BA3="","",BA3)</f>
        <v>0</v>
      </c>
      <c r="GB26" s="17">
        <f t="shared" ref="GB26:GB42" si="236">IF(BF3="","",BF3)</f>
        <v>0</v>
      </c>
      <c r="GC26" s="17">
        <f t="shared" ref="GC26:GC42" si="237">IF(BK3="","",BK3)</f>
        <v>0</v>
      </c>
      <c r="GD26" s="17">
        <f t="shared" ref="GD26:GD42" si="238">IF(BP3="","",BP3)</f>
        <v>0</v>
      </c>
      <c r="GE26" s="17">
        <f t="shared" ref="GE26:GE42" si="239">IF(BU3="","",BU3)</f>
        <v>0</v>
      </c>
      <c r="GF26" s="17">
        <f t="shared" ref="GF26:GF42" si="240">IF(BZ3="","",BZ3)</f>
        <v>0</v>
      </c>
      <c r="GG26" s="17">
        <f t="shared" ref="GG26:GG42" si="241">IF(CE3="","",CE3)</f>
        <v>0</v>
      </c>
      <c r="GH26" s="17">
        <f t="shared" ref="GH26:GH42" si="242">IF(CJ3="","",CJ3)</f>
        <v>0</v>
      </c>
      <c r="GI26" s="17">
        <f t="shared" ref="GI26:GI42" si="243">IF(CO3="","",CO3)</f>
        <v>0</v>
      </c>
      <c r="GJ26" s="17">
        <f t="shared" ref="GJ26:GJ42" si="244">IF(CT3="","",CT3)</f>
        <v>0</v>
      </c>
      <c r="GK26" s="17">
        <f t="shared" ref="GK26:GK42" si="245">IF(CY3="","",CY3)</f>
        <v>0</v>
      </c>
      <c r="GL26" s="17">
        <f t="shared" ref="GL26:GL42" si="246">IF(DD3="","",DD3)</f>
        <v>0</v>
      </c>
      <c r="GM26" s="17">
        <f t="shared" ref="GM26:GM42" si="247">IF(DI3="","",DI3)</f>
        <v>0</v>
      </c>
      <c r="GN26" s="17">
        <f t="shared" ref="GN26:GN42" si="248">IF(DN3="","",DN3)</f>
        <v>0</v>
      </c>
      <c r="GO26" s="80">
        <f t="shared" ref="GO26:GO42" si="249">IF(DS3="","",DS3)</f>
        <v>0</v>
      </c>
      <c r="GP26" s="80">
        <f t="shared" ref="GP26:GP42" si="250">IF(DX3="","",DX3)</f>
        <v>0</v>
      </c>
      <c r="GQ26" s="80">
        <f t="shared" ref="GQ26:GQ42" si="251">IF(EC3="","",EC3)</f>
        <v>0</v>
      </c>
      <c r="GR26" s="80">
        <f t="shared" ref="GR26:GR42" si="252">IF(EH3="","",EH3)</f>
        <v>0</v>
      </c>
      <c r="GS26" s="80">
        <f t="shared" ref="GS26:GS42" si="253">IF(EM3="","",EM3)</f>
        <v>0</v>
      </c>
      <c r="GT26" s="80">
        <f t="shared" ref="GT26:GT42" si="254">IF(ER3="","",ER3)</f>
        <v>0</v>
      </c>
      <c r="GU26" s="80">
        <f t="shared" ref="GU26:GU42" si="255">IF(EW3="","",EW3)</f>
        <v>0</v>
      </c>
      <c r="GV26" s="80">
        <f t="shared" ref="GV26:GV42" si="256">IF(FB3="","",FB3)</f>
        <v>0</v>
      </c>
      <c r="GW26" s="80">
        <f t="shared" ref="GW26:GW42" si="257">IF(FG3="","",FG3)</f>
        <v>0</v>
      </c>
      <c r="GX26" s="80">
        <f t="shared" ref="GX26:GX42" si="258">IF(FL3="","",FL3)</f>
        <v>0</v>
      </c>
    </row>
    <row r="27" spans="1:206">
      <c r="A27" s="11" t="s">
        <v>79</v>
      </c>
      <c r="B27" s="12"/>
      <c r="C27" s="12"/>
      <c r="D27" s="12"/>
      <c r="E27" s="12"/>
      <c r="F27" s="13"/>
      <c r="G27" s="13"/>
      <c r="I27" s="14" t="s">
        <v>80</v>
      </c>
      <c r="J27" s="15">
        <v>2019</v>
      </c>
      <c r="K27" s="14" t="s">
        <v>81</v>
      </c>
      <c r="L27" s="14">
        <v>1</v>
      </c>
      <c r="M27" s="14" t="s">
        <v>82</v>
      </c>
      <c r="N27" s="14">
        <v>1</v>
      </c>
      <c r="O27" t="s">
        <v>9</v>
      </c>
      <c r="P27">
        <v>0</v>
      </c>
      <c r="Q27" t="s">
        <v>83</v>
      </c>
      <c r="R27" s="16" t="s">
        <v>84</v>
      </c>
      <c r="FQ27" s="17" t="str">
        <f t="shared" si="225"/>
        <v/>
      </c>
      <c r="FR27" s="17" t="str">
        <f t="shared" si="226"/>
        <v/>
      </c>
      <c r="FS27" s="17" t="str">
        <f t="shared" si="227"/>
        <v/>
      </c>
      <c r="FT27" s="17" t="str">
        <f t="shared" si="228"/>
        <v/>
      </c>
      <c r="FU27" s="17" t="str">
        <f t="shared" si="229"/>
        <v/>
      </c>
      <c r="FV27" s="17" t="str">
        <f t="shared" si="230"/>
        <v/>
      </c>
      <c r="FW27" s="17" t="str">
        <f t="shared" si="231"/>
        <v/>
      </c>
      <c r="FX27" s="17" t="str">
        <f t="shared" si="232"/>
        <v/>
      </c>
      <c r="FY27" s="17" t="str">
        <f t="shared" si="233"/>
        <v/>
      </c>
      <c r="FZ27" s="17" t="str">
        <f t="shared" si="234"/>
        <v/>
      </c>
      <c r="GA27" s="17" t="str">
        <f t="shared" si="235"/>
        <v/>
      </c>
      <c r="GB27" s="17" t="str">
        <f t="shared" si="236"/>
        <v/>
      </c>
      <c r="GC27" s="17" t="str">
        <f t="shared" si="237"/>
        <v/>
      </c>
      <c r="GD27" s="17" t="str">
        <f t="shared" si="238"/>
        <v/>
      </c>
      <c r="GE27" s="17" t="str">
        <f t="shared" si="239"/>
        <v/>
      </c>
      <c r="GF27" s="17" t="str">
        <f t="shared" si="240"/>
        <v/>
      </c>
      <c r="GG27" s="17" t="str">
        <f t="shared" si="241"/>
        <v/>
      </c>
      <c r="GH27" s="17" t="str">
        <f t="shared" si="242"/>
        <v/>
      </c>
      <c r="GI27" s="17" t="str">
        <f t="shared" si="243"/>
        <v/>
      </c>
      <c r="GJ27" s="17" t="str">
        <f t="shared" si="244"/>
        <v/>
      </c>
      <c r="GK27" s="17" t="str">
        <f t="shared" si="245"/>
        <v/>
      </c>
      <c r="GL27" s="17" t="str">
        <f t="shared" si="246"/>
        <v/>
      </c>
      <c r="GM27" s="17" t="str">
        <f t="shared" si="247"/>
        <v/>
      </c>
      <c r="GN27" s="17" t="str">
        <f t="shared" si="248"/>
        <v/>
      </c>
      <c r="GO27" s="80" t="str">
        <f t="shared" si="249"/>
        <v/>
      </c>
      <c r="GP27" s="80" t="str">
        <f t="shared" si="250"/>
        <v/>
      </c>
      <c r="GQ27" s="80" t="str">
        <f t="shared" si="251"/>
        <v/>
      </c>
      <c r="GR27" s="80" t="str">
        <f t="shared" si="252"/>
        <v/>
      </c>
      <c r="GS27" s="80" t="str">
        <f t="shared" si="253"/>
        <v/>
      </c>
      <c r="GT27" s="80" t="str">
        <f t="shared" si="254"/>
        <v/>
      </c>
      <c r="GU27" s="80" t="str">
        <f t="shared" si="255"/>
        <v/>
      </c>
      <c r="GV27" s="80" t="str">
        <f t="shared" si="256"/>
        <v/>
      </c>
      <c r="GW27" s="80" t="str">
        <f t="shared" si="257"/>
        <v/>
      </c>
      <c r="GX27" s="80" t="str">
        <f t="shared" si="258"/>
        <v/>
      </c>
    </row>
    <row r="28" spans="1:206">
      <c r="A28" s="11" t="s">
        <v>85</v>
      </c>
      <c r="B28" s="12"/>
      <c r="C28" s="12"/>
      <c r="D28" s="12"/>
      <c r="E28" s="12"/>
      <c r="F28" s="13"/>
      <c r="G28" s="13"/>
      <c r="I28" s="14"/>
      <c r="J28" s="15">
        <v>2020</v>
      </c>
      <c r="K28" s="14"/>
      <c r="L28" s="14">
        <v>2</v>
      </c>
      <c r="M28" s="14"/>
      <c r="N28" s="14">
        <v>2</v>
      </c>
      <c r="P28">
        <v>1</v>
      </c>
      <c r="R28" s="16" t="s">
        <v>86</v>
      </c>
      <c r="FQ28" s="17" t="str">
        <f t="shared" si="225"/>
        <v>8</v>
      </c>
      <c r="FR28" s="17">
        <f t="shared" si="226"/>
        <v>0</v>
      </c>
      <c r="FS28" s="17">
        <f t="shared" si="227"/>
        <v>0</v>
      </c>
      <c r="FT28" s="17">
        <f t="shared" si="228"/>
        <v>0</v>
      </c>
      <c r="FU28" s="17">
        <f t="shared" si="229"/>
        <v>0</v>
      </c>
      <c r="FV28" s="17">
        <f t="shared" si="230"/>
        <v>0</v>
      </c>
      <c r="FW28" s="17">
        <f t="shared" si="231"/>
        <v>0</v>
      </c>
      <c r="FX28" s="17">
        <f t="shared" si="232"/>
        <v>0</v>
      </c>
      <c r="FY28" s="17">
        <f t="shared" si="233"/>
        <v>0</v>
      </c>
      <c r="FZ28" s="17">
        <f t="shared" si="234"/>
        <v>0</v>
      </c>
      <c r="GA28" s="17">
        <f t="shared" si="235"/>
        <v>0</v>
      </c>
      <c r="GB28" s="17">
        <f t="shared" si="236"/>
        <v>0</v>
      </c>
      <c r="GC28" s="17">
        <f t="shared" si="237"/>
        <v>0</v>
      </c>
      <c r="GD28" s="17">
        <f t="shared" si="238"/>
        <v>0</v>
      </c>
      <c r="GE28" s="17">
        <f t="shared" si="239"/>
        <v>0</v>
      </c>
      <c r="GF28" s="17">
        <f t="shared" si="240"/>
        <v>0</v>
      </c>
      <c r="GG28" s="17">
        <f t="shared" si="241"/>
        <v>0</v>
      </c>
      <c r="GH28" s="17">
        <f t="shared" si="242"/>
        <v>0</v>
      </c>
      <c r="GI28" s="17">
        <f t="shared" si="243"/>
        <v>0</v>
      </c>
      <c r="GJ28" s="17">
        <f t="shared" si="244"/>
        <v>0</v>
      </c>
      <c r="GK28" s="17">
        <f t="shared" si="245"/>
        <v>0</v>
      </c>
      <c r="GL28" s="17">
        <f t="shared" si="246"/>
        <v>0</v>
      </c>
      <c r="GM28" s="17">
        <f t="shared" si="247"/>
        <v>0</v>
      </c>
      <c r="GN28" s="17">
        <f t="shared" si="248"/>
        <v>0</v>
      </c>
      <c r="GO28" s="80">
        <f t="shared" si="249"/>
        <v>0</v>
      </c>
      <c r="GP28" s="80">
        <f t="shared" si="250"/>
        <v>0</v>
      </c>
      <c r="GQ28" s="80">
        <f t="shared" si="251"/>
        <v>0</v>
      </c>
      <c r="GR28" s="80">
        <f t="shared" si="252"/>
        <v>0</v>
      </c>
      <c r="GS28" s="80">
        <f t="shared" si="253"/>
        <v>0</v>
      </c>
      <c r="GT28" s="80">
        <f t="shared" si="254"/>
        <v>0</v>
      </c>
      <c r="GU28" s="80">
        <f t="shared" si="255"/>
        <v>0</v>
      </c>
      <c r="GV28" s="80">
        <f t="shared" si="256"/>
        <v>0</v>
      </c>
      <c r="GW28" s="80">
        <f t="shared" si="257"/>
        <v>0</v>
      </c>
      <c r="GX28" s="80">
        <f t="shared" si="258"/>
        <v>0</v>
      </c>
    </row>
    <row r="29" spans="1:206">
      <c r="A29" s="11" t="s">
        <v>87</v>
      </c>
      <c r="B29" s="12"/>
      <c r="C29" s="12"/>
      <c r="D29" s="12"/>
      <c r="E29" s="12"/>
      <c r="F29" s="13"/>
      <c r="G29" s="13"/>
      <c r="I29" s="14"/>
      <c r="J29" s="15">
        <v>2021</v>
      </c>
      <c r="K29" s="14"/>
      <c r="L29" s="14">
        <v>3</v>
      </c>
      <c r="M29" s="14"/>
      <c r="N29" s="14">
        <v>3</v>
      </c>
      <c r="P29">
        <v>2</v>
      </c>
      <c r="R29" s="16" t="s">
        <v>88</v>
      </c>
      <c r="FQ29" s="17" t="str">
        <f t="shared" si="225"/>
        <v>2</v>
      </c>
      <c r="FR29" s="17">
        <f t="shared" si="226"/>
        <v>0</v>
      </c>
      <c r="FS29" s="17">
        <f t="shared" si="227"/>
        <v>0</v>
      </c>
      <c r="FT29" s="17">
        <f t="shared" si="228"/>
        <v>0</v>
      </c>
      <c r="FU29" s="17">
        <f t="shared" si="229"/>
        <v>0</v>
      </c>
      <c r="FV29" s="17">
        <f t="shared" si="230"/>
        <v>0</v>
      </c>
      <c r="FW29" s="17">
        <f t="shared" si="231"/>
        <v>0</v>
      </c>
      <c r="FX29" s="17">
        <f t="shared" si="232"/>
        <v>0</v>
      </c>
      <c r="FY29" s="17">
        <f t="shared" si="233"/>
        <v>0</v>
      </c>
      <c r="FZ29" s="17">
        <f t="shared" si="234"/>
        <v>0</v>
      </c>
      <c r="GA29" s="17">
        <f t="shared" si="235"/>
        <v>0</v>
      </c>
      <c r="GB29" s="17">
        <f t="shared" si="236"/>
        <v>0</v>
      </c>
      <c r="GC29" s="17">
        <f t="shared" si="237"/>
        <v>0</v>
      </c>
      <c r="GD29" s="17">
        <f t="shared" si="238"/>
        <v>0</v>
      </c>
      <c r="GE29" s="17">
        <f t="shared" si="239"/>
        <v>0</v>
      </c>
      <c r="GF29" s="17">
        <f t="shared" si="240"/>
        <v>0</v>
      </c>
      <c r="GG29" s="17">
        <f t="shared" si="241"/>
        <v>0</v>
      </c>
      <c r="GH29" s="17">
        <f t="shared" si="242"/>
        <v>0</v>
      </c>
      <c r="GI29" s="17">
        <f t="shared" si="243"/>
        <v>0</v>
      </c>
      <c r="GJ29" s="17">
        <f t="shared" si="244"/>
        <v>0</v>
      </c>
      <c r="GK29" s="17">
        <f t="shared" si="245"/>
        <v>0</v>
      </c>
      <c r="GL29" s="17">
        <f t="shared" si="246"/>
        <v>0</v>
      </c>
      <c r="GM29" s="17">
        <f t="shared" si="247"/>
        <v>0</v>
      </c>
      <c r="GN29" s="17">
        <f t="shared" si="248"/>
        <v>0</v>
      </c>
      <c r="GO29" s="80">
        <f t="shared" si="249"/>
        <v>0</v>
      </c>
      <c r="GP29" s="80">
        <f t="shared" si="250"/>
        <v>0</v>
      </c>
      <c r="GQ29" s="80">
        <f t="shared" si="251"/>
        <v>0</v>
      </c>
      <c r="GR29" s="80">
        <f t="shared" si="252"/>
        <v>0</v>
      </c>
      <c r="GS29" s="80">
        <f t="shared" si="253"/>
        <v>0</v>
      </c>
      <c r="GT29" s="80">
        <f t="shared" si="254"/>
        <v>0</v>
      </c>
      <c r="GU29" s="80">
        <f t="shared" si="255"/>
        <v>0</v>
      </c>
      <c r="GV29" s="80">
        <f t="shared" si="256"/>
        <v>0</v>
      </c>
      <c r="GW29" s="80">
        <f t="shared" si="257"/>
        <v>0</v>
      </c>
      <c r="GX29" s="80">
        <f t="shared" si="258"/>
        <v>0</v>
      </c>
    </row>
    <row r="30" spans="1:206">
      <c r="A30" s="11" t="s">
        <v>89</v>
      </c>
      <c r="B30" s="12"/>
      <c r="C30" s="12"/>
      <c r="D30" s="12"/>
      <c r="E30" s="12"/>
      <c r="F30" s="13"/>
      <c r="G30" s="13"/>
      <c r="I30" s="14"/>
      <c r="J30" s="15">
        <v>2022</v>
      </c>
      <c r="K30" s="14"/>
      <c r="L30" s="14">
        <v>4</v>
      </c>
      <c r="M30" s="14"/>
      <c r="N30" s="14">
        <v>4</v>
      </c>
      <c r="P30">
        <v>3</v>
      </c>
      <c r="R30" s="16" t="s">
        <v>90</v>
      </c>
      <c r="FQ30" s="17" t="str">
        <f t="shared" si="225"/>
        <v>0</v>
      </c>
      <c r="FR30" s="17">
        <f t="shared" si="226"/>
        <v>0</v>
      </c>
      <c r="FS30" s="17">
        <f t="shared" si="227"/>
        <v>0</v>
      </c>
      <c r="FT30" s="17">
        <f t="shared" si="228"/>
        <v>0</v>
      </c>
      <c r="FU30" s="17">
        <f t="shared" si="229"/>
        <v>0</v>
      </c>
      <c r="FV30" s="17">
        <f t="shared" si="230"/>
        <v>0</v>
      </c>
      <c r="FW30" s="17">
        <f t="shared" si="231"/>
        <v>0</v>
      </c>
      <c r="FX30" s="17">
        <f t="shared" si="232"/>
        <v>0</v>
      </c>
      <c r="FY30" s="17">
        <f t="shared" si="233"/>
        <v>0</v>
      </c>
      <c r="FZ30" s="17">
        <f t="shared" si="234"/>
        <v>0</v>
      </c>
      <c r="GA30" s="17">
        <f t="shared" si="235"/>
        <v>0</v>
      </c>
      <c r="GB30" s="17">
        <f t="shared" si="236"/>
        <v>0</v>
      </c>
      <c r="GC30" s="17">
        <f t="shared" si="237"/>
        <v>0</v>
      </c>
      <c r="GD30" s="17">
        <f t="shared" si="238"/>
        <v>0</v>
      </c>
      <c r="GE30" s="17">
        <f t="shared" si="239"/>
        <v>0</v>
      </c>
      <c r="GF30" s="17">
        <f t="shared" si="240"/>
        <v>0</v>
      </c>
      <c r="GG30" s="17">
        <f t="shared" si="241"/>
        <v>0</v>
      </c>
      <c r="GH30" s="17">
        <f t="shared" si="242"/>
        <v>0</v>
      </c>
      <c r="GI30" s="17">
        <f t="shared" si="243"/>
        <v>0</v>
      </c>
      <c r="GJ30" s="17">
        <f t="shared" si="244"/>
        <v>0</v>
      </c>
      <c r="GK30" s="17">
        <f t="shared" si="245"/>
        <v>0</v>
      </c>
      <c r="GL30" s="17">
        <f t="shared" si="246"/>
        <v>0</v>
      </c>
      <c r="GM30" s="17">
        <f t="shared" si="247"/>
        <v>0</v>
      </c>
      <c r="GN30" s="17">
        <f t="shared" si="248"/>
        <v>0</v>
      </c>
      <c r="GO30" s="80">
        <f t="shared" si="249"/>
        <v>0</v>
      </c>
      <c r="GP30" s="80">
        <f t="shared" si="250"/>
        <v>0</v>
      </c>
      <c r="GQ30" s="80">
        <f t="shared" si="251"/>
        <v>0</v>
      </c>
      <c r="GR30" s="80">
        <f t="shared" si="252"/>
        <v>0</v>
      </c>
      <c r="GS30" s="80">
        <f t="shared" si="253"/>
        <v>0</v>
      </c>
      <c r="GT30" s="80">
        <f t="shared" si="254"/>
        <v>0</v>
      </c>
      <c r="GU30" s="80">
        <f t="shared" si="255"/>
        <v>0</v>
      </c>
      <c r="GV30" s="80">
        <f t="shared" si="256"/>
        <v>0</v>
      </c>
      <c r="GW30" s="80">
        <f t="shared" si="257"/>
        <v>0</v>
      </c>
      <c r="GX30" s="80">
        <f t="shared" si="258"/>
        <v>0</v>
      </c>
    </row>
    <row r="31" spans="1:206">
      <c r="A31" s="11" t="s">
        <v>91</v>
      </c>
      <c r="B31" s="12"/>
      <c r="C31" s="12"/>
      <c r="D31" s="12"/>
      <c r="E31" s="12"/>
      <c r="F31" s="13"/>
      <c r="G31" s="13"/>
      <c r="I31" s="14"/>
      <c r="J31" s="15">
        <v>2023</v>
      </c>
      <c r="K31" s="14"/>
      <c r="L31" s="14">
        <v>5</v>
      </c>
      <c r="M31" s="14"/>
      <c r="N31" s="14">
        <v>5</v>
      </c>
      <c r="P31">
        <v>4</v>
      </c>
      <c r="R31" s="16" t="s">
        <v>92</v>
      </c>
      <c r="FQ31" s="17" t="str">
        <f t="shared" si="225"/>
        <v>7</v>
      </c>
      <c r="FR31" s="17">
        <f t="shared" si="226"/>
        <v>0</v>
      </c>
      <c r="FS31" s="17">
        <f t="shared" si="227"/>
        <v>0</v>
      </c>
      <c r="FT31" s="17">
        <f t="shared" si="228"/>
        <v>0</v>
      </c>
      <c r="FU31" s="17">
        <f t="shared" si="229"/>
        <v>0</v>
      </c>
      <c r="FV31" s="17">
        <f t="shared" si="230"/>
        <v>0</v>
      </c>
      <c r="FW31" s="17">
        <f t="shared" si="231"/>
        <v>0</v>
      </c>
      <c r="FX31" s="17">
        <f t="shared" si="232"/>
        <v>0</v>
      </c>
      <c r="FY31" s="17">
        <f t="shared" si="233"/>
        <v>0</v>
      </c>
      <c r="FZ31" s="17">
        <f t="shared" si="234"/>
        <v>0</v>
      </c>
      <c r="GA31" s="17">
        <f t="shared" si="235"/>
        <v>0</v>
      </c>
      <c r="GB31" s="17">
        <f t="shared" si="236"/>
        <v>0</v>
      </c>
      <c r="GC31" s="17">
        <f t="shared" si="237"/>
        <v>0</v>
      </c>
      <c r="GD31" s="17">
        <f t="shared" si="238"/>
        <v>0</v>
      </c>
      <c r="GE31" s="17">
        <f t="shared" si="239"/>
        <v>0</v>
      </c>
      <c r="GF31" s="17">
        <f t="shared" si="240"/>
        <v>0</v>
      </c>
      <c r="GG31" s="17">
        <f t="shared" si="241"/>
        <v>0</v>
      </c>
      <c r="GH31" s="17">
        <f t="shared" si="242"/>
        <v>0</v>
      </c>
      <c r="GI31" s="17">
        <f t="shared" si="243"/>
        <v>0</v>
      </c>
      <c r="GJ31" s="17">
        <f t="shared" si="244"/>
        <v>0</v>
      </c>
      <c r="GK31" s="17">
        <f t="shared" si="245"/>
        <v>0</v>
      </c>
      <c r="GL31" s="17">
        <f t="shared" si="246"/>
        <v>0</v>
      </c>
      <c r="GM31" s="17">
        <f t="shared" si="247"/>
        <v>0</v>
      </c>
      <c r="GN31" s="17">
        <f t="shared" si="248"/>
        <v>0</v>
      </c>
      <c r="GO31" s="80">
        <f t="shared" si="249"/>
        <v>0</v>
      </c>
      <c r="GP31" s="80">
        <f t="shared" si="250"/>
        <v>0</v>
      </c>
      <c r="GQ31" s="80">
        <f t="shared" si="251"/>
        <v>0</v>
      </c>
      <c r="GR31" s="80">
        <f t="shared" si="252"/>
        <v>0</v>
      </c>
      <c r="GS31" s="80">
        <f t="shared" si="253"/>
        <v>0</v>
      </c>
      <c r="GT31" s="80">
        <f t="shared" si="254"/>
        <v>0</v>
      </c>
      <c r="GU31" s="80">
        <f t="shared" si="255"/>
        <v>0</v>
      </c>
      <c r="GV31" s="80">
        <f t="shared" si="256"/>
        <v>0</v>
      </c>
      <c r="GW31" s="80">
        <f t="shared" si="257"/>
        <v>0</v>
      </c>
      <c r="GX31" s="80">
        <f t="shared" si="258"/>
        <v>0</v>
      </c>
    </row>
    <row r="32" spans="1:206">
      <c r="A32" s="11" t="s">
        <v>93</v>
      </c>
      <c r="B32" s="12"/>
      <c r="C32" s="12"/>
      <c r="D32" s="12"/>
      <c r="E32" s="12"/>
      <c r="F32" s="13"/>
      <c r="G32" s="13"/>
      <c r="I32" s="14"/>
      <c r="J32" s="15">
        <v>2024</v>
      </c>
      <c r="K32" s="14"/>
      <c r="L32" s="14">
        <v>6</v>
      </c>
      <c r="M32" s="14"/>
      <c r="N32" s="14">
        <v>6</v>
      </c>
      <c r="P32">
        <v>5</v>
      </c>
      <c r="R32" s="16" t="s">
        <v>94</v>
      </c>
      <c r="FQ32" s="17" t="str">
        <f t="shared" si="225"/>
        <v>1</v>
      </c>
      <c r="FR32" s="17">
        <f t="shared" si="226"/>
        <v>0</v>
      </c>
      <c r="FS32" s="17">
        <f t="shared" si="227"/>
        <v>0</v>
      </c>
      <c r="FT32" s="17">
        <f t="shared" si="228"/>
        <v>0</v>
      </c>
      <c r="FU32" s="17">
        <f t="shared" si="229"/>
        <v>0</v>
      </c>
      <c r="FV32" s="17">
        <f t="shared" si="230"/>
        <v>0</v>
      </c>
      <c r="FW32" s="17">
        <f t="shared" si="231"/>
        <v>0</v>
      </c>
      <c r="FX32" s="17">
        <f t="shared" si="232"/>
        <v>0</v>
      </c>
      <c r="FY32" s="17">
        <f t="shared" si="233"/>
        <v>0</v>
      </c>
      <c r="FZ32" s="17">
        <f t="shared" si="234"/>
        <v>0</v>
      </c>
      <c r="GA32" s="17">
        <f t="shared" si="235"/>
        <v>0</v>
      </c>
      <c r="GB32" s="17">
        <f t="shared" si="236"/>
        <v>0</v>
      </c>
      <c r="GC32" s="17">
        <f t="shared" si="237"/>
        <v>0</v>
      </c>
      <c r="GD32" s="17">
        <f t="shared" si="238"/>
        <v>0</v>
      </c>
      <c r="GE32" s="17">
        <f t="shared" si="239"/>
        <v>0</v>
      </c>
      <c r="GF32" s="17">
        <f t="shared" si="240"/>
        <v>0</v>
      </c>
      <c r="GG32" s="17">
        <f t="shared" si="241"/>
        <v>0</v>
      </c>
      <c r="GH32" s="17">
        <f t="shared" si="242"/>
        <v>0</v>
      </c>
      <c r="GI32" s="17">
        <f t="shared" si="243"/>
        <v>0</v>
      </c>
      <c r="GJ32" s="17">
        <f t="shared" si="244"/>
        <v>0</v>
      </c>
      <c r="GK32" s="17">
        <f t="shared" si="245"/>
        <v>0</v>
      </c>
      <c r="GL32" s="17">
        <f t="shared" si="246"/>
        <v>0</v>
      </c>
      <c r="GM32" s="17">
        <f t="shared" si="247"/>
        <v>0</v>
      </c>
      <c r="GN32" s="17">
        <f t="shared" si="248"/>
        <v>0</v>
      </c>
      <c r="GO32" s="80">
        <f t="shared" si="249"/>
        <v>0</v>
      </c>
      <c r="GP32" s="80">
        <f t="shared" si="250"/>
        <v>0</v>
      </c>
      <c r="GQ32" s="80">
        <f t="shared" si="251"/>
        <v>0</v>
      </c>
      <c r="GR32" s="80">
        <f t="shared" si="252"/>
        <v>0</v>
      </c>
      <c r="GS32" s="80">
        <f t="shared" si="253"/>
        <v>0</v>
      </c>
      <c r="GT32" s="80">
        <f t="shared" si="254"/>
        <v>0</v>
      </c>
      <c r="GU32" s="80">
        <f t="shared" si="255"/>
        <v>0</v>
      </c>
      <c r="GV32" s="80">
        <f t="shared" si="256"/>
        <v>0</v>
      </c>
      <c r="GW32" s="80">
        <f t="shared" si="257"/>
        <v>0</v>
      </c>
      <c r="GX32" s="80">
        <f t="shared" si="258"/>
        <v>0</v>
      </c>
    </row>
    <row r="33" spans="1:206">
      <c r="A33" s="11" t="s">
        <v>95</v>
      </c>
      <c r="B33" s="12"/>
      <c r="C33" s="12"/>
      <c r="D33" s="12"/>
      <c r="E33" s="12"/>
      <c r="F33" s="13"/>
      <c r="G33" s="13"/>
      <c r="I33" s="14"/>
      <c r="J33" s="15">
        <v>2025</v>
      </c>
      <c r="K33" s="14"/>
      <c r="L33" s="14">
        <v>7</v>
      </c>
      <c r="M33" s="14"/>
      <c r="N33" s="14">
        <v>7</v>
      </c>
      <c r="P33">
        <v>6</v>
      </c>
      <c r="R33" s="16" t="s">
        <v>96</v>
      </c>
      <c r="FQ33" s="17">
        <f t="shared" si="225"/>
        <v>0</v>
      </c>
      <c r="FR33" s="17">
        <f t="shared" si="226"/>
        <v>0</v>
      </c>
      <c r="FS33" s="17">
        <f t="shared" si="227"/>
        <v>0</v>
      </c>
      <c r="FT33" s="17">
        <f t="shared" si="228"/>
        <v>0</v>
      </c>
      <c r="FU33" s="17">
        <f t="shared" si="229"/>
        <v>0</v>
      </c>
      <c r="FV33" s="17">
        <f t="shared" si="230"/>
        <v>0</v>
      </c>
      <c r="FW33" s="17">
        <f t="shared" si="231"/>
        <v>0</v>
      </c>
      <c r="FX33" s="17">
        <f t="shared" si="232"/>
        <v>0</v>
      </c>
      <c r="FY33" s="17">
        <f t="shared" si="233"/>
        <v>0</v>
      </c>
      <c r="FZ33" s="17">
        <f t="shared" si="234"/>
        <v>0</v>
      </c>
      <c r="GA33" s="17">
        <f t="shared" si="235"/>
        <v>0</v>
      </c>
      <c r="GB33" s="17">
        <f t="shared" si="236"/>
        <v>0</v>
      </c>
      <c r="GC33" s="17">
        <f t="shared" si="237"/>
        <v>0</v>
      </c>
      <c r="GD33" s="17">
        <f t="shared" si="238"/>
        <v>0</v>
      </c>
      <c r="GE33" s="17">
        <f t="shared" si="239"/>
        <v>0</v>
      </c>
      <c r="GF33" s="17">
        <f t="shared" si="240"/>
        <v>0</v>
      </c>
      <c r="GG33" s="17">
        <f t="shared" si="241"/>
        <v>0</v>
      </c>
      <c r="GH33" s="17">
        <f t="shared" si="242"/>
        <v>0</v>
      </c>
      <c r="GI33" s="17">
        <f t="shared" si="243"/>
        <v>0</v>
      </c>
      <c r="GJ33" s="17">
        <f t="shared" si="244"/>
        <v>0</v>
      </c>
      <c r="GK33" s="17">
        <f t="shared" si="245"/>
        <v>0</v>
      </c>
      <c r="GL33" s="17">
        <f t="shared" si="246"/>
        <v>0</v>
      </c>
      <c r="GM33" s="17">
        <f t="shared" si="247"/>
        <v>0</v>
      </c>
      <c r="GN33" s="17">
        <f t="shared" si="248"/>
        <v>0</v>
      </c>
      <c r="GO33" s="80">
        <f t="shared" si="249"/>
        <v>0</v>
      </c>
      <c r="GP33" s="80">
        <f t="shared" si="250"/>
        <v>0</v>
      </c>
      <c r="GQ33" s="80">
        <f t="shared" si="251"/>
        <v>0</v>
      </c>
      <c r="GR33" s="80">
        <f t="shared" si="252"/>
        <v>0</v>
      </c>
      <c r="GS33" s="80">
        <f t="shared" si="253"/>
        <v>0</v>
      </c>
      <c r="GT33" s="80">
        <f t="shared" si="254"/>
        <v>0</v>
      </c>
      <c r="GU33" s="80">
        <f t="shared" si="255"/>
        <v>0</v>
      </c>
      <c r="GV33" s="80">
        <f t="shared" si="256"/>
        <v>0</v>
      </c>
      <c r="GW33" s="80">
        <f t="shared" si="257"/>
        <v>0</v>
      </c>
      <c r="GX33" s="80">
        <f t="shared" si="258"/>
        <v>0</v>
      </c>
    </row>
    <row r="34" spans="1:206">
      <c r="A34" s="11" t="s">
        <v>97</v>
      </c>
      <c r="B34" s="12"/>
      <c r="C34" s="12"/>
      <c r="D34" s="12"/>
      <c r="E34" s="12"/>
      <c r="F34" s="13"/>
      <c r="G34" s="13"/>
      <c r="I34" s="14"/>
      <c r="J34" s="15">
        <v>2026</v>
      </c>
      <c r="K34" s="14"/>
      <c r="L34" s="14">
        <v>8</v>
      </c>
      <c r="M34" s="14"/>
      <c r="N34" s="14">
        <v>8</v>
      </c>
      <c r="P34">
        <v>7</v>
      </c>
      <c r="R34" s="16" t="s">
        <v>98</v>
      </c>
      <c r="FQ34" s="17">
        <f t="shared" si="225"/>
        <v>0</v>
      </c>
      <c r="FR34" s="17">
        <f t="shared" si="226"/>
        <v>0</v>
      </c>
      <c r="FS34" s="17">
        <f t="shared" si="227"/>
        <v>0</v>
      </c>
      <c r="FT34" s="17">
        <f t="shared" si="228"/>
        <v>0</v>
      </c>
      <c r="FU34" s="17">
        <f t="shared" si="229"/>
        <v>0</v>
      </c>
      <c r="FV34" s="17">
        <f t="shared" si="230"/>
        <v>0</v>
      </c>
      <c r="FW34" s="17">
        <f t="shared" si="231"/>
        <v>0</v>
      </c>
      <c r="FX34" s="17">
        <f t="shared" si="232"/>
        <v>0</v>
      </c>
      <c r="FY34" s="17">
        <f t="shared" si="233"/>
        <v>0</v>
      </c>
      <c r="FZ34" s="17">
        <f t="shared" si="234"/>
        <v>0</v>
      </c>
      <c r="GA34" s="17">
        <f t="shared" si="235"/>
        <v>0</v>
      </c>
      <c r="GB34" s="17">
        <f t="shared" si="236"/>
        <v>0</v>
      </c>
      <c r="GC34" s="17">
        <f t="shared" si="237"/>
        <v>0</v>
      </c>
      <c r="GD34" s="17">
        <f t="shared" si="238"/>
        <v>0</v>
      </c>
      <c r="GE34" s="17">
        <f t="shared" si="239"/>
        <v>0</v>
      </c>
      <c r="GF34" s="17">
        <f t="shared" si="240"/>
        <v>0</v>
      </c>
      <c r="GG34" s="17">
        <f t="shared" si="241"/>
        <v>0</v>
      </c>
      <c r="GH34" s="17">
        <f t="shared" si="242"/>
        <v>0</v>
      </c>
      <c r="GI34" s="17">
        <f t="shared" si="243"/>
        <v>0</v>
      </c>
      <c r="GJ34" s="17">
        <f t="shared" si="244"/>
        <v>0</v>
      </c>
      <c r="GK34" s="17">
        <f t="shared" si="245"/>
        <v>0</v>
      </c>
      <c r="GL34" s="17">
        <f t="shared" si="246"/>
        <v>0</v>
      </c>
      <c r="GM34" s="17">
        <f t="shared" si="247"/>
        <v>0</v>
      </c>
      <c r="GN34" s="17">
        <f t="shared" si="248"/>
        <v>0</v>
      </c>
      <c r="GO34" s="80">
        <f t="shared" si="249"/>
        <v>0</v>
      </c>
      <c r="GP34" s="80">
        <f t="shared" si="250"/>
        <v>0</v>
      </c>
      <c r="GQ34" s="80">
        <f t="shared" si="251"/>
        <v>0</v>
      </c>
      <c r="GR34" s="80">
        <f t="shared" si="252"/>
        <v>0</v>
      </c>
      <c r="GS34" s="80">
        <f t="shared" si="253"/>
        <v>0</v>
      </c>
      <c r="GT34" s="80">
        <f t="shared" si="254"/>
        <v>0</v>
      </c>
      <c r="GU34" s="80">
        <f t="shared" si="255"/>
        <v>0</v>
      </c>
      <c r="GV34" s="80">
        <f t="shared" si="256"/>
        <v>0</v>
      </c>
      <c r="GW34" s="80">
        <f t="shared" si="257"/>
        <v>0</v>
      </c>
      <c r="GX34" s="80">
        <f t="shared" si="258"/>
        <v>0</v>
      </c>
    </row>
    <row r="35" spans="1:206">
      <c r="A35" s="11" t="s">
        <v>99</v>
      </c>
      <c r="B35" s="12"/>
      <c r="C35" s="12"/>
      <c r="D35" s="12"/>
      <c r="E35" s="12"/>
      <c r="F35" s="13"/>
      <c r="G35" s="13"/>
      <c r="I35" s="14"/>
      <c r="J35" s="15">
        <v>2027</v>
      </c>
      <c r="K35" s="14"/>
      <c r="L35" s="14">
        <v>9</v>
      </c>
      <c r="M35" s="14"/>
      <c r="N35" s="14">
        <v>9</v>
      </c>
      <c r="P35">
        <v>8</v>
      </c>
      <c r="R35" s="16" t="s">
        <v>100</v>
      </c>
      <c r="FQ35" s="17">
        <f t="shared" si="225"/>
        <v>0</v>
      </c>
      <c r="FR35" s="17">
        <f t="shared" si="226"/>
        <v>0</v>
      </c>
      <c r="FS35" s="17">
        <f t="shared" si="227"/>
        <v>0</v>
      </c>
      <c r="FT35" s="17">
        <f t="shared" si="228"/>
        <v>0</v>
      </c>
      <c r="FU35" s="17">
        <f t="shared" si="229"/>
        <v>0</v>
      </c>
      <c r="FV35" s="17">
        <f t="shared" si="230"/>
        <v>0</v>
      </c>
      <c r="FW35" s="17">
        <f t="shared" si="231"/>
        <v>0</v>
      </c>
      <c r="FX35" s="17">
        <f t="shared" si="232"/>
        <v>0</v>
      </c>
      <c r="FY35" s="17">
        <f t="shared" si="233"/>
        <v>0</v>
      </c>
      <c r="FZ35" s="17">
        <f t="shared" si="234"/>
        <v>0</v>
      </c>
      <c r="GA35" s="17">
        <f t="shared" si="235"/>
        <v>0</v>
      </c>
      <c r="GB35" s="17">
        <f t="shared" si="236"/>
        <v>0</v>
      </c>
      <c r="GC35" s="17">
        <f t="shared" si="237"/>
        <v>0</v>
      </c>
      <c r="GD35" s="17">
        <f t="shared" si="238"/>
        <v>0</v>
      </c>
      <c r="GE35" s="17">
        <f t="shared" si="239"/>
        <v>0</v>
      </c>
      <c r="GF35" s="17">
        <f t="shared" si="240"/>
        <v>0</v>
      </c>
      <c r="GG35" s="17">
        <f t="shared" si="241"/>
        <v>0</v>
      </c>
      <c r="GH35" s="17">
        <f t="shared" si="242"/>
        <v>0</v>
      </c>
      <c r="GI35" s="17">
        <f t="shared" si="243"/>
        <v>0</v>
      </c>
      <c r="GJ35" s="17">
        <f t="shared" si="244"/>
        <v>0</v>
      </c>
      <c r="GK35" s="17">
        <f t="shared" si="245"/>
        <v>0</v>
      </c>
      <c r="GL35" s="17">
        <f t="shared" si="246"/>
        <v>0</v>
      </c>
      <c r="GM35" s="17">
        <f t="shared" si="247"/>
        <v>0</v>
      </c>
      <c r="GN35" s="17">
        <f t="shared" si="248"/>
        <v>0</v>
      </c>
      <c r="GO35" s="80">
        <f t="shared" si="249"/>
        <v>0</v>
      </c>
      <c r="GP35" s="80">
        <f t="shared" si="250"/>
        <v>0</v>
      </c>
      <c r="GQ35" s="80">
        <f t="shared" si="251"/>
        <v>0</v>
      </c>
      <c r="GR35" s="80">
        <f t="shared" si="252"/>
        <v>0</v>
      </c>
      <c r="GS35" s="80">
        <f t="shared" si="253"/>
        <v>0</v>
      </c>
      <c r="GT35" s="80">
        <f t="shared" si="254"/>
        <v>0</v>
      </c>
      <c r="GU35" s="80">
        <f t="shared" si="255"/>
        <v>0</v>
      </c>
      <c r="GV35" s="80">
        <f t="shared" si="256"/>
        <v>0</v>
      </c>
      <c r="GW35" s="80">
        <f t="shared" si="257"/>
        <v>0</v>
      </c>
      <c r="GX35" s="80">
        <f t="shared" si="258"/>
        <v>0</v>
      </c>
    </row>
    <row r="36" spans="1:206">
      <c r="A36" s="11" t="s">
        <v>101</v>
      </c>
      <c r="B36" s="12"/>
      <c r="C36" s="12"/>
      <c r="D36" s="12"/>
      <c r="E36" s="12"/>
      <c r="F36" s="13"/>
      <c r="G36" s="13"/>
      <c r="I36" s="14"/>
      <c r="J36" s="15">
        <v>2028</v>
      </c>
      <c r="K36" s="14"/>
      <c r="L36" s="14">
        <v>10</v>
      </c>
      <c r="M36" s="14"/>
      <c r="N36" s="14">
        <v>10</v>
      </c>
      <c r="P36">
        <v>9</v>
      </c>
      <c r="R36" s="16" t="s">
        <v>102</v>
      </c>
      <c r="FQ36" s="17">
        <f t="shared" si="225"/>
        <v>0</v>
      </c>
      <c r="FR36" s="17">
        <f t="shared" si="226"/>
        <v>0</v>
      </c>
      <c r="FS36" s="17">
        <f t="shared" si="227"/>
        <v>0</v>
      </c>
      <c r="FT36" s="17">
        <f t="shared" si="228"/>
        <v>0</v>
      </c>
      <c r="FU36" s="17">
        <f t="shared" si="229"/>
        <v>0</v>
      </c>
      <c r="FV36" s="17">
        <f t="shared" si="230"/>
        <v>0</v>
      </c>
      <c r="FW36" s="17">
        <f t="shared" si="231"/>
        <v>0</v>
      </c>
      <c r="FX36" s="17">
        <f t="shared" si="232"/>
        <v>0</v>
      </c>
      <c r="FY36" s="17">
        <f t="shared" si="233"/>
        <v>0</v>
      </c>
      <c r="FZ36" s="17">
        <f t="shared" si="234"/>
        <v>0</v>
      </c>
      <c r="GA36" s="17">
        <f t="shared" si="235"/>
        <v>0</v>
      </c>
      <c r="GB36" s="17">
        <f t="shared" si="236"/>
        <v>0</v>
      </c>
      <c r="GC36" s="17">
        <f t="shared" si="237"/>
        <v>0</v>
      </c>
      <c r="GD36" s="17">
        <f t="shared" si="238"/>
        <v>0</v>
      </c>
      <c r="GE36" s="17">
        <f t="shared" si="239"/>
        <v>0</v>
      </c>
      <c r="GF36" s="17">
        <f t="shared" si="240"/>
        <v>0</v>
      </c>
      <c r="GG36" s="17">
        <f t="shared" si="241"/>
        <v>0</v>
      </c>
      <c r="GH36" s="17">
        <f t="shared" si="242"/>
        <v>0</v>
      </c>
      <c r="GI36" s="17">
        <f t="shared" si="243"/>
        <v>0</v>
      </c>
      <c r="GJ36" s="17">
        <f t="shared" si="244"/>
        <v>0</v>
      </c>
      <c r="GK36" s="17">
        <f t="shared" si="245"/>
        <v>0</v>
      </c>
      <c r="GL36" s="17">
        <f t="shared" si="246"/>
        <v>0</v>
      </c>
      <c r="GM36" s="17">
        <f t="shared" si="247"/>
        <v>0</v>
      </c>
      <c r="GN36" s="17">
        <f t="shared" si="248"/>
        <v>0</v>
      </c>
      <c r="GO36" s="80">
        <f t="shared" si="249"/>
        <v>0</v>
      </c>
      <c r="GP36" s="80">
        <f t="shared" si="250"/>
        <v>0</v>
      </c>
      <c r="GQ36" s="80">
        <f t="shared" si="251"/>
        <v>0</v>
      </c>
      <c r="GR36" s="80">
        <f t="shared" si="252"/>
        <v>0</v>
      </c>
      <c r="GS36" s="80">
        <f t="shared" si="253"/>
        <v>0</v>
      </c>
      <c r="GT36" s="80">
        <f t="shared" si="254"/>
        <v>0</v>
      </c>
      <c r="GU36" s="80">
        <f t="shared" si="255"/>
        <v>0</v>
      </c>
      <c r="GV36" s="80">
        <f t="shared" si="256"/>
        <v>0</v>
      </c>
      <c r="GW36" s="80">
        <f t="shared" si="257"/>
        <v>0</v>
      </c>
      <c r="GX36" s="80">
        <f t="shared" si="258"/>
        <v>0</v>
      </c>
    </row>
    <row r="37" spans="1:206">
      <c r="I37" s="14"/>
      <c r="J37" s="15">
        <v>2029</v>
      </c>
      <c r="K37" s="14"/>
      <c r="L37" s="14">
        <v>11</v>
      </c>
      <c r="M37" s="14"/>
      <c r="N37" s="14">
        <v>11</v>
      </c>
      <c r="P37">
        <v>10</v>
      </c>
      <c r="R37" s="16" t="s">
        <v>103</v>
      </c>
      <c r="FQ37" s="17">
        <f t="shared" si="225"/>
        <v>0</v>
      </c>
      <c r="FR37" s="17">
        <f t="shared" si="226"/>
        <v>0</v>
      </c>
      <c r="FS37" s="17">
        <f t="shared" si="227"/>
        <v>0</v>
      </c>
      <c r="FT37" s="17">
        <f t="shared" si="228"/>
        <v>0</v>
      </c>
      <c r="FU37" s="17">
        <f t="shared" si="229"/>
        <v>0</v>
      </c>
      <c r="FV37" s="17">
        <f t="shared" si="230"/>
        <v>0</v>
      </c>
      <c r="FW37" s="17">
        <f t="shared" si="231"/>
        <v>0</v>
      </c>
      <c r="FX37" s="17">
        <f t="shared" si="232"/>
        <v>0</v>
      </c>
      <c r="FY37" s="17">
        <f t="shared" si="233"/>
        <v>0</v>
      </c>
      <c r="FZ37" s="17">
        <f t="shared" si="234"/>
        <v>0</v>
      </c>
      <c r="GA37" s="17">
        <f t="shared" si="235"/>
        <v>0</v>
      </c>
      <c r="GB37" s="17">
        <f t="shared" si="236"/>
        <v>0</v>
      </c>
      <c r="GC37" s="17">
        <f t="shared" si="237"/>
        <v>0</v>
      </c>
      <c r="GD37" s="17">
        <f t="shared" si="238"/>
        <v>0</v>
      </c>
      <c r="GE37" s="17">
        <f t="shared" si="239"/>
        <v>0</v>
      </c>
      <c r="GF37" s="17">
        <f t="shared" si="240"/>
        <v>0</v>
      </c>
      <c r="GG37" s="17">
        <f t="shared" si="241"/>
        <v>0</v>
      </c>
      <c r="GH37" s="17">
        <f t="shared" si="242"/>
        <v>0</v>
      </c>
      <c r="GI37" s="17">
        <f t="shared" si="243"/>
        <v>0</v>
      </c>
      <c r="GJ37" s="17">
        <f t="shared" si="244"/>
        <v>0</v>
      </c>
      <c r="GK37" s="17">
        <f t="shared" si="245"/>
        <v>0</v>
      </c>
      <c r="GL37" s="17">
        <f t="shared" si="246"/>
        <v>0</v>
      </c>
      <c r="GM37" s="17">
        <f t="shared" si="247"/>
        <v>0</v>
      </c>
      <c r="GN37" s="17">
        <f t="shared" si="248"/>
        <v>0</v>
      </c>
      <c r="GO37" s="80">
        <f t="shared" si="249"/>
        <v>0</v>
      </c>
      <c r="GP37" s="80">
        <f t="shared" si="250"/>
        <v>0</v>
      </c>
      <c r="GQ37" s="80">
        <f t="shared" si="251"/>
        <v>0</v>
      </c>
      <c r="GR37" s="80">
        <f t="shared" si="252"/>
        <v>0</v>
      </c>
      <c r="GS37" s="80">
        <f t="shared" si="253"/>
        <v>0</v>
      </c>
      <c r="GT37" s="80">
        <f t="shared" si="254"/>
        <v>0</v>
      </c>
      <c r="GU37" s="80">
        <f t="shared" si="255"/>
        <v>0</v>
      </c>
      <c r="GV37" s="80">
        <f t="shared" si="256"/>
        <v>0</v>
      </c>
      <c r="GW37" s="80">
        <f t="shared" si="257"/>
        <v>0</v>
      </c>
      <c r="GX37" s="80">
        <f t="shared" si="258"/>
        <v>0</v>
      </c>
    </row>
    <row r="38" spans="1:206">
      <c r="A38" t="s">
        <v>5</v>
      </c>
      <c r="B38" s="155" t="s">
        <v>225</v>
      </c>
      <c r="C38" s="13"/>
      <c r="D38" s="13"/>
      <c r="E38" s="13"/>
      <c r="F38" s="13"/>
      <c r="G38" s="13"/>
      <c r="I38" s="14"/>
      <c r="J38" s="15">
        <v>2030</v>
      </c>
      <c r="K38" s="14"/>
      <c r="L38" s="14">
        <v>12</v>
      </c>
      <c r="M38" s="14"/>
      <c r="N38" s="14">
        <v>12</v>
      </c>
      <c r="P38">
        <v>11</v>
      </c>
      <c r="R38" s="16" t="s">
        <v>104</v>
      </c>
      <c r="FQ38" s="17">
        <f t="shared" si="225"/>
        <v>0</v>
      </c>
      <c r="FR38" s="17">
        <f t="shared" si="226"/>
        <v>0</v>
      </c>
      <c r="FS38" s="17">
        <f t="shared" si="227"/>
        <v>0</v>
      </c>
      <c r="FT38" s="17">
        <f t="shared" si="228"/>
        <v>0</v>
      </c>
      <c r="FU38" s="17">
        <f t="shared" si="229"/>
        <v>0</v>
      </c>
      <c r="FV38" s="17">
        <f t="shared" si="230"/>
        <v>0</v>
      </c>
      <c r="FW38" s="17">
        <f t="shared" si="231"/>
        <v>0</v>
      </c>
      <c r="FX38" s="17">
        <f t="shared" si="232"/>
        <v>0</v>
      </c>
      <c r="FY38" s="17">
        <f t="shared" si="233"/>
        <v>0</v>
      </c>
      <c r="FZ38" s="17">
        <f t="shared" si="234"/>
        <v>0</v>
      </c>
      <c r="GA38" s="17">
        <f t="shared" si="235"/>
        <v>0</v>
      </c>
      <c r="GB38" s="17">
        <f t="shared" si="236"/>
        <v>0</v>
      </c>
      <c r="GC38" s="17">
        <f t="shared" si="237"/>
        <v>0</v>
      </c>
      <c r="GD38" s="17">
        <f t="shared" si="238"/>
        <v>0</v>
      </c>
      <c r="GE38" s="17">
        <f t="shared" si="239"/>
        <v>0</v>
      </c>
      <c r="GF38" s="17">
        <f t="shared" si="240"/>
        <v>0</v>
      </c>
      <c r="GG38" s="17">
        <f t="shared" si="241"/>
        <v>0</v>
      </c>
      <c r="GH38" s="17">
        <f t="shared" si="242"/>
        <v>0</v>
      </c>
      <c r="GI38" s="17">
        <f t="shared" si="243"/>
        <v>0</v>
      </c>
      <c r="GJ38" s="17">
        <f t="shared" si="244"/>
        <v>0</v>
      </c>
      <c r="GK38" s="17">
        <f t="shared" si="245"/>
        <v>0</v>
      </c>
      <c r="GL38" s="17">
        <f t="shared" si="246"/>
        <v>0</v>
      </c>
      <c r="GM38" s="17">
        <f t="shared" si="247"/>
        <v>0</v>
      </c>
      <c r="GN38" s="17">
        <f t="shared" si="248"/>
        <v>0</v>
      </c>
      <c r="GO38" s="80">
        <f t="shared" si="249"/>
        <v>0</v>
      </c>
      <c r="GP38" s="80">
        <f t="shared" si="250"/>
        <v>0</v>
      </c>
      <c r="GQ38" s="80">
        <f t="shared" si="251"/>
        <v>0</v>
      </c>
      <c r="GR38" s="80">
        <f t="shared" si="252"/>
        <v>0</v>
      </c>
      <c r="GS38" s="80">
        <f t="shared" si="253"/>
        <v>0</v>
      </c>
      <c r="GT38" s="80">
        <f t="shared" si="254"/>
        <v>0</v>
      </c>
      <c r="GU38" s="80">
        <f t="shared" si="255"/>
        <v>0</v>
      </c>
      <c r="GV38" s="80">
        <f t="shared" si="256"/>
        <v>0</v>
      </c>
      <c r="GW38" s="80">
        <f t="shared" si="257"/>
        <v>0</v>
      </c>
      <c r="GX38" s="80">
        <f t="shared" si="258"/>
        <v>0</v>
      </c>
    </row>
    <row r="39" spans="1:206">
      <c r="B39" s="13" t="s">
        <v>226</v>
      </c>
      <c r="C39" s="13"/>
      <c r="D39" s="13"/>
      <c r="E39" s="13"/>
      <c r="F39" s="13"/>
      <c r="G39" s="13"/>
      <c r="I39" s="14"/>
      <c r="J39" s="15">
        <v>2031</v>
      </c>
      <c r="K39" s="14"/>
      <c r="L39" s="14"/>
      <c r="M39" s="14"/>
      <c r="N39" s="14">
        <v>13</v>
      </c>
      <c r="P39">
        <v>12</v>
      </c>
      <c r="R39" s="16" t="s">
        <v>105</v>
      </c>
      <c r="FQ39" s="17">
        <f t="shared" si="225"/>
        <v>0</v>
      </c>
      <c r="FR39" s="17">
        <f t="shared" si="226"/>
        <v>0</v>
      </c>
      <c r="FS39" s="17">
        <f t="shared" si="227"/>
        <v>0</v>
      </c>
      <c r="FT39" s="17">
        <f t="shared" si="228"/>
        <v>0</v>
      </c>
      <c r="FU39" s="17">
        <f t="shared" si="229"/>
        <v>0</v>
      </c>
      <c r="FV39" s="17">
        <f t="shared" si="230"/>
        <v>0</v>
      </c>
      <c r="FW39" s="17">
        <f t="shared" si="231"/>
        <v>0</v>
      </c>
      <c r="FX39" s="17">
        <f t="shared" si="232"/>
        <v>0</v>
      </c>
      <c r="FY39" s="17">
        <f t="shared" si="233"/>
        <v>0</v>
      </c>
      <c r="FZ39" s="17">
        <f t="shared" si="234"/>
        <v>0</v>
      </c>
      <c r="GA39" s="17">
        <f t="shared" si="235"/>
        <v>0</v>
      </c>
      <c r="GB39" s="17">
        <f t="shared" si="236"/>
        <v>0</v>
      </c>
      <c r="GC39" s="17">
        <f t="shared" si="237"/>
        <v>0</v>
      </c>
      <c r="GD39" s="17">
        <f t="shared" si="238"/>
        <v>0</v>
      </c>
      <c r="GE39" s="17">
        <f t="shared" si="239"/>
        <v>0</v>
      </c>
      <c r="GF39" s="17">
        <f t="shared" si="240"/>
        <v>0</v>
      </c>
      <c r="GG39" s="17">
        <f t="shared" si="241"/>
        <v>0</v>
      </c>
      <c r="GH39" s="17">
        <f t="shared" si="242"/>
        <v>0</v>
      </c>
      <c r="GI39" s="17">
        <f t="shared" si="243"/>
        <v>0</v>
      </c>
      <c r="GJ39" s="17">
        <f t="shared" si="244"/>
        <v>0</v>
      </c>
      <c r="GK39" s="17">
        <f t="shared" si="245"/>
        <v>0</v>
      </c>
      <c r="GL39" s="17">
        <f t="shared" si="246"/>
        <v>0</v>
      </c>
      <c r="GM39" s="17">
        <f t="shared" si="247"/>
        <v>0</v>
      </c>
      <c r="GN39" s="17">
        <f t="shared" si="248"/>
        <v>0</v>
      </c>
      <c r="GO39" s="80">
        <f t="shared" si="249"/>
        <v>0</v>
      </c>
      <c r="GP39" s="80">
        <f t="shared" si="250"/>
        <v>0</v>
      </c>
      <c r="GQ39" s="80">
        <f t="shared" si="251"/>
        <v>0</v>
      </c>
      <c r="GR39" s="80">
        <f t="shared" si="252"/>
        <v>0</v>
      </c>
      <c r="GS39" s="80">
        <f t="shared" si="253"/>
        <v>0</v>
      </c>
      <c r="GT39" s="80">
        <f t="shared" si="254"/>
        <v>0</v>
      </c>
      <c r="GU39" s="80">
        <f t="shared" si="255"/>
        <v>0</v>
      </c>
      <c r="GV39" s="80">
        <f t="shared" si="256"/>
        <v>0</v>
      </c>
      <c r="GW39" s="80">
        <f t="shared" si="257"/>
        <v>0</v>
      </c>
      <c r="GX39" s="80">
        <f t="shared" si="258"/>
        <v>0</v>
      </c>
    </row>
    <row r="40" spans="1:206">
      <c r="B40" s="13" t="s">
        <v>227</v>
      </c>
      <c r="C40" s="13"/>
      <c r="D40" s="13"/>
      <c r="E40" s="13"/>
      <c r="F40" s="13"/>
      <c r="G40" s="13"/>
      <c r="I40" s="14"/>
      <c r="J40" s="15">
        <v>2032</v>
      </c>
      <c r="K40" s="14"/>
      <c r="L40" s="14"/>
      <c r="M40" s="14"/>
      <c r="N40" s="14">
        <v>14</v>
      </c>
      <c r="P40">
        <v>13</v>
      </c>
      <c r="R40" s="16" t="s">
        <v>106</v>
      </c>
      <c r="FQ40" s="17">
        <f t="shared" si="225"/>
        <v>0</v>
      </c>
      <c r="FR40" s="17">
        <f t="shared" si="226"/>
        <v>0</v>
      </c>
      <c r="FS40" s="17">
        <f t="shared" si="227"/>
        <v>0</v>
      </c>
      <c r="FT40" s="17">
        <f t="shared" si="228"/>
        <v>0</v>
      </c>
      <c r="FU40" s="17">
        <f t="shared" si="229"/>
        <v>0</v>
      </c>
      <c r="FV40" s="17">
        <f t="shared" si="230"/>
        <v>0</v>
      </c>
      <c r="FW40" s="17">
        <f t="shared" si="231"/>
        <v>0</v>
      </c>
      <c r="FX40" s="17">
        <f t="shared" si="232"/>
        <v>0</v>
      </c>
      <c r="FY40" s="17">
        <f t="shared" si="233"/>
        <v>0</v>
      </c>
      <c r="FZ40" s="17">
        <f t="shared" si="234"/>
        <v>0</v>
      </c>
      <c r="GA40" s="17">
        <f t="shared" si="235"/>
        <v>0</v>
      </c>
      <c r="GB40" s="17">
        <f t="shared" si="236"/>
        <v>0</v>
      </c>
      <c r="GC40" s="17">
        <f t="shared" si="237"/>
        <v>0</v>
      </c>
      <c r="GD40" s="17">
        <f t="shared" si="238"/>
        <v>0</v>
      </c>
      <c r="GE40" s="17">
        <f t="shared" si="239"/>
        <v>0</v>
      </c>
      <c r="GF40" s="17">
        <f t="shared" si="240"/>
        <v>0</v>
      </c>
      <c r="GG40" s="17">
        <f t="shared" si="241"/>
        <v>0</v>
      </c>
      <c r="GH40" s="17">
        <f t="shared" si="242"/>
        <v>0</v>
      </c>
      <c r="GI40" s="17">
        <f t="shared" si="243"/>
        <v>0</v>
      </c>
      <c r="GJ40" s="17">
        <f t="shared" si="244"/>
        <v>0</v>
      </c>
      <c r="GK40" s="17">
        <f t="shared" si="245"/>
        <v>0</v>
      </c>
      <c r="GL40" s="17">
        <f t="shared" si="246"/>
        <v>0</v>
      </c>
      <c r="GM40" s="17">
        <f t="shared" si="247"/>
        <v>0</v>
      </c>
      <c r="GN40" s="17">
        <f t="shared" si="248"/>
        <v>0</v>
      </c>
      <c r="GO40" s="80">
        <f t="shared" si="249"/>
        <v>0</v>
      </c>
      <c r="GP40" s="80">
        <f t="shared" si="250"/>
        <v>0</v>
      </c>
      <c r="GQ40" s="80">
        <f t="shared" si="251"/>
        <v>0</v>
      </c>
      <c r="GR40" s="80">
        <f t="shared" si="252"/>
        <v>0</v>
      </c>
      <c r="GS40" s="80">
        <f t="shared" si="253"/>
        <v>0</v>
      </c>
      <c r="GT40" s="80">
        <f t="shared" si="254"/>
        <v>0</v>
      </c>
      <c r="GU40" s="80">
        <f t="shared" si="255"/>
        <v>0</v>
      </c>
      <c r="GV40" s="80">
        <f t="shared" si="256"/>
        <v>0</v>
      </c>
      <c r="GW40" s="80">
        <f t="shared" si="257"/>
        <v>0</v>
      </c>
      <c r="GX40" s="80">
        <f t="shared" si="258"/>
        <v>0</v>
      </c>
    </row>
    <row r="41" spans="1:206">
      <c r="B41" s="13"/>
      <c r="C41" s="13"/>
      <c r="D41" s="13"/>
      <c r="E41" s="13"/>
      <c r="F41" s="13"/>
      <c r="G41" s="13"/>
      <c r="I41" s="14"/>
      <c r="J41" s="15">
        <v>2033</v>
      </c>
      <c r="K41" s="14"/>
      <c r="L41" s="14"/>
      <c r="M41" s="14"/>
      <c r="N41" s="14">
        <v>15</v>
      </c>
      <c r="P41">
        <v>14</v>
      </c>
      <c r="R41" s="16" t="s">
        <v>107</v>
      </c>
      <c r="FQ41" s="17">
        <f t="shared" si="225"/>
        <v>0</v>
      </c>
      <c r="FR41" s="17">
        <f t="shared" si="226"/>
        <v>0</v>
      </c>
      <c r="FS41" s="17">
        <f t="shared" si="227"/>
        <v>0</v>
      </c>
      <c r="FT41" s="17">
        <f t="shared" si="228"/>
        <v>0</v>
      </c>
      <c r="FU41" s="17">
        <f t="shared" si="229"/>
        <v>0</v>
      </c>
      <c r="FV41" s="17">
        <f t="shared" si="230"/>
        <v>0</v>
      </c>
      <c r="FW41" s="17">
        <f t="shared" si="231"/>
        <v>0</v>
      </c>
      <c r="FX41" s="17">
        <f t="shared" si="232"/>
        <v>0</v>
      </c>
      <c r="FY41" s="17">
        <f t="shared" si="233"/>
        <v>0</v>
      </c>
      <c r="FZ41" s="17">
        <f t="shared" si="234"/>
        <v>0</v>
      </c>
      <c r="GA41" s="17">
        <f t="shared" si="235"/>
        <v>0</v>
      </c>
      <c r="GB41" s="17">
        <f t="shared" si="236"/>
        <v>0</v>
      </c>
      <c r="GC41" s="17">
        <f t="shared" si="237"/>
        <v>0</v>
      </c>
      <c r="GD41" s="17">
        <f t="shared" si="238"/>
        <v>0</v>
      </c>
      <c r="GE41" s="17">
        <f t="shared" si="239"/>
        <v>0</v>
      </c>
      <c r="GF41" s="17">
        <f t="shared" si="240"/>
        <v>0</v>
      </c>
      <c r="GG41" s="17">
        <f t="shared" si="241"/>
        <v>0</v>
      </c>
      <c r="GH41" s="17">
        <f t="shared" si="242"/>
        <v>0</v>
      </c>
      <c r="GI41" s="17">
        <f t="shared" si="243"/>
        <v>0</v>
      </c>
      <c r="GJ41" s="17">
        <f t="shared" si="244"/>
        <v>0</v>
      </c>
      <c r="GK41" s="17">
        <f t="shared" si="245"/>
        <v>0</v>
      </c>
      <c r="GL41" s="17">
        <f t="shared" si="246"/>
        <v>0</v>
      </c>
      <c r="GM41" s="17">
        <f t="shared" si="247"/>
        <v>0</v>
      </c>
      <c r="GN41" s="17">
        <f t="shared" si="248"/>
        <v>0</v>
      </c>
      <c r="GO41" s="80">
        <f t="shared" si="249"/>
        <v>0</v>
      </c>
      <c r="GP41" s="80">
        <f t="shared" si="250"/>
        <v>0</v>
      </c>
      <c r="GQ41" s="80">
        <f t="shared" si="251"/>
        <v>0</v>
      </c>
      <c r="GR41" s="80">
        <f t="shared" si="252"/>
        <v>0</v>
      </c>
      <c r="GS41" s="80">
        <f t="shared" si="253"/>
        <v>0</v>
      </c>
      <c r="GT41" s="80">
        <f t="shared" si="254"/>
        <v>0</v>
      </c>
      <c r="GU41" s="80">
        <f t="shared" si="255"/>
        <v>0</v>
      </c>
      <c r="GV41" s="80">
        <f t="shared" si="256"/>
        <v>0</v>
      </c>
      <c r="GW41" s="80">
        <f t="shared" si="257"/>
        <v>0</v>
      </c>
      <c r="GX41" s="80">
        <f t="shared" si="258"/>
        <v>0</v>
      </c>
    </row>
    <row r="42" spans="1:206">
      <c r="I42" s="14"/>
      <c r="J42" s="14"/>
      <c r="K42" s="14"/>
      <c r="L42" s="14"/>
      <c r="M42" s="14"/>
      <c r="N42" s="14">
        <v>16</v>
      </c>
      <c r="P42">
        <v>15</v>
      </c>
      <c r="R42" s="16" t="s">
        <v>108</v>
      </c>
      <c r="FQ42" s="17">
        <f t="shared" si="225"/>
        <v>0</v>
      </c>
      <c r="FR42" s="17">
        <f t="shared" si="226"/>
        <v>0</v>
      </c>
      <c r="FS42" s="17">
        <f t="shared" si="227"/>
        <v>0</v>
      </c>
      <c r="FT42" s="17">
        <f t="shared" si="228"/>
        <v>0</v>
      </c>
      <c r="FU42" s="17">
        <f t="shared" si="229"/>
        <v>0</v>
      </c>
      <c r="FV42" s="17">
        <f t="shared" si="230"/>
        <v>0</v>
      </c>
      <c r="FW42" s="17">
        <f t="shared" si="231"/>
        <v>0</v>
      </c>
      <c r="FX42" s="17">
        <f t="shared" si="232"/>
        <v>0</v>
      </c>
      <c r="FY42" s="17">
        <f t="shared" si="233"/>
        <v>0</v>
      </c>
      <c r="FZ42" s="17">
        <f t="shared" si="234"/>
        <v>0</v>
      </c>
      <c r="GA42" s="17">
        <f t="shared" si="235"/>
        <v>0</v>
      </c>
      <c r="GB42" s="17">
        <f t="shared" si="236"/>
        <v>0</v>
      </c>
      <c r="GC42" s="17">
        <f t="shared" si="237"/>
        <v>0</v>
      </c>
      <c r="GD42" s="17">
        <f t="shared" si="238"/>
        <v>0</v>
      </c>
      <c r="GE42" s="17">
        <f t="shared" si="239"/>
        <v>0</v>
      </c>
      <c r="GF42" s="17">
        <f t="shared" si="240"/>
        <v>0</v>
      </c>
      <c r="GG42" s="17">
        <f t="shared" si="241"/>
        <v>0</v>
      </c>
      <c r="GH42" s="17">
        <f t="shared" si="242"/>
        <v>0</v>
      </c>
      <c r="GI42" s="17">
        <f t="shared" si="243"/>
        <v>0</v>
      </c>
      <c r="GJ42" s="17">
        <f t="shared" si="244"/>
        <v>0</v>
      </c>
      <c r="GK42" s="17">
        <f t="shared" si="245"/>
        <v>0</v>
      </c>
      <c r="GL42" s="17">
        <f t="shared" si="246"/>
        <v>0</v>
      </c>
      <c r="GM42" s="17">
        <f t="shared" si="247"/>
        <v>0</v>
      </c>
      <c r="GN42" s="17">
        <f t="shared" si="248"/>
        <v>0</v>
      </c>
      <c r="GO42" s="80">
        <f t="shared" si="249"/>
        <v>0</v>
      </c>
      <c r="GP42" s="80">
        <f t="shared" si="250"/>
        <v>0</v>
      </c>
      <c r="GQ42" s="80">
        <f t="shared" si="251"/>
        <v>0</v>
      </c>
      <c r="GR42" s="80">
        <f t="shared" si="252"/>
        <v>0</v>
      </c>
      <c r="GS42" s="80">
        <f t="shared" si="253"/>
        <v>0</v>
      </c>
      <c r="GT42" s="80">
        <f t="shared" si="254"/>
        <v>0</v>
      </c>
      <c r="GU42" s="80">
        <f t="shared" si="255"/>
        <v>0</v>
      </c>
      <c r="GV42" s="80">
        <f t="shared" si="256"/>
        <v>0</v>
      </c>
      <c r="GW42" s="80">
        <f t="shared" si="257"/>
        <v>0</v>
      </c>
      <c r="GX42" s="80">
        <f t="shared" si="258"/>
        <v>0</v>
      </c>
    </row>
    <row r="43" spans="1:206">
      <c r="I43" s="14"/>
      <c r="J43" s="14"/>
      <c r="K43" s="14"/>
      <c r="L43" s="14"/>
      <c r="M43" s="14"/>
      <c r="N43" s="14"/>
      <c r="R43" s="16"/>
      <c r="FQ43" s="17">
        <f t="shared" ref="FQ43:FQ45" si="259">IF(C20="","",C20)</f>
        <v>0</v>
      </c>
      <c r="FR43" s="17">
        <f t="shared" ref="FR43:FR45" si="260">IF(H20="","",H20)</f>
        <v>0</v>
      </c>
      <c r="FS43" s="17">
        <f t="shared" ref="FS43:FS45" si="261">IF(M20="","",M20)</f>
        <v>0</v>
      </c>
      <c r="FT43" s="17">
        <f t="shared" ref="FT43:FT45" si="262">IF(R20="","",R20)</f>
        <v>0</v>
      </c>
      <c r="FU43" s="17">
        <f t="shared" ref="FU43:FU45" si="263">IF(W20="","",W20)</f>
        <v>0</v>
      </c>
      <c r="FV43" s="17">
        <f t="shared" ref="FV43:FV45" si="264">IF(AB20="","",AB20)</f>
        <v>0</v>
      </c>
      <c r="FW43" s="17">
        <f t="shared" ref="FW43:FW45" si="265">IF(AG20="","",AG20)</f>
        <v>0</v>
      </c>
      <c r="FX43" s="17">
        <f t="shared" ref="FX43:FX45" si="266">IF(AL20="","",AL20)</f>
        <v>0</v>
      </c>
      <c r="FY43" s="17">
        <f t="shared" ref="FY43:FY45" si="267">IF(AQ20="","",AQ20)</f>
        <v>0</v>
      </c>
      <c r="FZ43" s="17">
        <f t="shared" ref="FZ43:FZ45" si="268">IF(AV20="","",AV20)</f>
        <v>0</v>
      </c>
      <c r="GA43" s="17">
        <f t="shared" ref="GA43:GA45" si="269">IF(BA20="","",BA20)</f>
        <v>0</v>
      </c>
      <c r="GB43" s="17">
        <f t="shared" ref="GB43:GB45" si="270">IF(BF20="","",BF20)</f>
        <v>0</v>
      </c>
      <c r="GC43" s="17">
        <f t="shared" ref="GC43:GC45" si="271">IF(BK20="","",BK20)</f>
        <v>0</v>
      </c>
      <c r="GD43" s="17">
        <f t="shared" ref="GD43:GD45" si="272">IF(BP20="","",BP20)</f>
        <v>0</v>
      </c>
      <c r="GE43" s="17">
        <f t="shared" ref="GE43:GE45" si="273">IF(BU20="","",BU20)</f>
        <v>0</v>
      </c>
      <c r="GF43" s="17">
        <f t="shared" ref="GF43:GF45" si="274">IF(BZ20="","",BZ20)</f>
        <v>0</v>
      </c>
      <c r="GG43" s="17">
        <f t="shared" ref="GG43:GG45" si="275">IF(CE20="","",CE20)</f>
        <v>0</v>
      </c>
      <c r="GH43" s="17">
        <f t="shared" ref="GH43:GH45" si="276">IF(CJ20="","",CJ20)</f>
        <v>0</v>
      </c>
      <c r="GI43" s="17">
        <f t="shared" ref="GI43:GI45" si="277">IF(CO20="","",CO20)</f>
        <v>0</v>
      </c>
      <c r="GJ43" s="17">
        <f t="shared" ref="GJ43:GJ45" si="278">IF(CT20="","",CT20)</f>
        <v>0</v>
      </c>
      <c r="GK43" s="17">
        <f t="shared" ref="GK43:GK45" si="279">IF(CY20="","",CY20)</f>
        <v>0</v>
      </c>
      <c r="GL43" s="17">
        <f t="shared" ref="GL43:GL45" si="280">IF(DD20="","",DD20)</f>
        <v>0</v>
      </c>
      <c r="GM43" s="17">
        <f t="shared" ref="GM43:GM45" si="281">IF(DI20="","",DI20)</f>
        <v>0</v>
      </c>
      <c r="GN43" s="17">
        <f t="shared" ref="GN43:GN45" si="282">IF(DN20="","",DN20)</f>
        <v>0</v>
      </c>
      <c r="GO43" s="80">
        <f t="shared" ref="GO43:GO45" si="283">IF(DS20="","",DS20)</f>
        <v>0</v>
      </c>
      <c r="GP43" s="80">
        <f t="shared" ref="GP43:GP45" si="284">IF(DX20="","",DX20)</f>
        <v>0</v>
      </c>
      <c r="GQ43" s="80">
        <f t="shared" ref="GQ43:GQ45" si="285">IF(EC20="","",EC20)</f>
        <v>0</v>
      </c>
      <c r="GR43" s="80">
        <f t="shared" ref="GR43:GR45" si="286">IF(EH20="","",EH20)</f>
        <v>0</v>
      </c>
      <c r="GS43" s="80">
        <f t="shared" ref="GS43:GS45" si="287">IF(EM20="","",EM20)</f>
        <v>0</v>
      </c>
      <c r="GT43" s="80">
        <f t="shared" ref="GT43:GT45" si="288">IF(ER20="","",ER20)</f>
        <v>0</v>
      </c>
      <c r="GU43" s="80">
        <f t="shared" ref="GU43:GU45" si="289">IF(EW20="","",EW20)</f>
        <v>0</v>
      </c>
      <c r="GV43" s="80">
        <f t="shared" ref="GV43:GV45" si="290">IF(FB20="","",FB20)</f>
        <v>0</v>
      </c>
      <c r="GW43" s="80">
        <f t="shared" ref="GW43:GW45" si="291">IF(FG20="","",FG20)</f>
        <v>0</v>
      </c>
      <c r="GX43" s="80">
        <f t="shared" ref="GX43:GX45" si="292">IF(FL20="","",FL20)</f>
        <v>0</v>
      </c>
    </row>
    <row r="44" spans="1:206">
      <c r="I44" s="14"/>
      <c r="J44" s="14"/>
      <c r="K44" s="14"/>
      <c r="L44" s="14"/>
      <c r="M44" s="14"/>
      <c r="N44" s="14"/>
      <c r="R44" s="16"/>
      <c r="FQ44" s="17">
        <f t="shared" si="259"/>
        <v>0</v>
      </c>
      <c r="FR44" s="17">
        <f t="shared" si="260"/>
        <v>0</v>
      </c>
      <c r="FS44" s="17">
        <f t="shared" si="261"/>
        <v>0</v>
      </c>
      <c r="FT44" s="17">
        <f t="shared" si="262"/>
        <v>0</v>
      </c>
      <c r="FU44" s="17">
        <f t="shared" si="263"/>
        <v>0</v>
      </c>
      <c r="FV44" s="17">
        <f t="shared" si="264"/>
        <v>0</v>
      </c>
      <c r="FW44" s="17">
        <f t="shared" si="265"/>
        <v>0</v>
      </c>
      <c r="FX44" s="17">
        <f t="shared" si="266"/>
        <v>0</v>
      </c>
      <c r="FY44" s="17">
        <f t="shared" si="267"/>
        <v>0</v>
      </c>
      <c r="FZ44" s="17">
        <f t="shared" si="268"/>
        <v>0</v>
      </c>
      <c r="GA44" s="17">
        <f t="shared" si="269"/>
        <v>0</v>
      </c>
      <c r="GB44" s="17">
        <f t="shared" si="270"/>
        <v>0</v>
      </c>
      <c r="GC44" s="17">
        <f t="shared" si="271"/>
        <v>0</v>
      </c>
      <c r="GD44" s="17">
        <f t="shared" si="272"/>
        <v>0</v>
      </c>
      <c r="GE44" s="17">
        <f t="shared" si="273"/>
        <v>0</v>
      </c>
      <c r="GF44" s="17">
        <f t="shared" si="274"/>
        <v>0</v>
      </c>
      <c r="GG44" s="17">
        <f t="shared" si="275"/>
        <v>0</v>
      </c>
      <c r="GH44" s="17">
        <f t="shared" si="276"/>
        <v>0</v>
      </c>
      <c r="GI44" s="17">
        <f t="shared" si="277"/>
        <v>0</v>
      </c>
      <c r="GJ44" s="17">
        <f t="shared" si="278"/>
        <v>0</v>
      </c>
      <c r="GK44" s="17">
        <f t="shared" si="279"/>
        <v>0</v>
      </c>
      <c r="GL44" s="17">
        <f t="shared" si="280"/>
        <v>0</v>
      </c>
      <c r="GM44" s="17">
        <f t="shared" si="281"/>
        <v>0</v>
      </c>
      <c r="GN44" s="17">
        <f t="shared" si="282"/>
        <v>0</v>
      </c>
      <c r="GO44" s="80">
        <f t="shared" si="283"/>
        <v>0</v>
      </c>
      <c r="GP44" s="80">
        <f t="shared" si="284"/>
        <v>0</v>
      </c>
      <c r="GQ44" s="80">
        <f t="shared" si="285"/>
        <v>0</v>
      </c>
      <c r="GR44" s="80">
        <f t="shared" si="286"/>
        <v>0</v>
      </c>
      <c r="GS44" s="80">
        <f t="shared" si="287"/>
        <v>0</v>
      </c>
      <c r="GT44" s="80">
        <f t="shared" si="288"/>
        <v>0</v>
      </c>
      <c r="GU44" s="80">
        <f t="shared" si="289"/>
        <v>0</v>
      </c>
      <c r="GV44" s="80">
        <f t="shared" si="290"/>
        <v>0</v>
      </c>
      <c r="GW44" s="80">
        <f t="shared" si="291"/>
        <v>0</v>
      </c>
      <c r="GX44" s="80">
        <f t="shared" si="292"/>
        <v>0</v>
      </c>
    </row>
    <row r="45" spans="1:206">
      <c r="I45" s="14"/>
      <c r="J45" s="14"/>
      <c r="K45" s="14"/>
      <c r="L45" s="14"/>
      <c r="M45" s="14"/>
      <c r="N45" s="14"/>
      <c r="R45" s="16"/>
      <c r="FQ45" s="17">
        <f t="shared" si="259"/>
        <v>0</v>
      </c>
      <c r="FR45" s="17">
        <f t="shared" si="260"/>
        <v>0</v>
      </c>
      <c r="FS45" s="17">
        <f t="shared" si="261"/>
        <v>0</v>
      </c>
      <c r="FT45" s="17">
        <f t="shared" si="262"/>
        <v>0</v>
      </c>
      <c r="FU45" s="17">
        <f t="shared" si="263"/>
        <v>0</v>
      </c>
      <c r="FV45" s="17">
        <f t="shared" si="264"/>
        <v>0</v>
      </c>
      <c r="FW45" s="17">
        <f t="shared" si="265"/>
        <v>0</v>
      </c>
      <c r="FX45" s="17">
        <f t="shared" si="266"/>
        <v>0</v>
      </c>
      <c r="FY45" s="17">
        <f t="shared" si="267"/>
        <v>0</v>
      </c>
      <c r="FZ45" s="17">
        <f t="shared" si="268"/>
        <v>0</v>
      </c>
      <c r="GA45" s="17">
        <f t="shared" si="269"/>
        <v>0</v>
      </c>
      <c r="GB45" s="17">
        <f t="shared" si="270"/>
        <v>0</v>
      </c>
      <c r="GC45" s="17">
        <f t="shared" si="271"/>
        <v>0</v>
      </c>
      <c r="GD45" s="17">
        <f t="shared" si="272"/>
        <v>0</v>
      </c>
      <c r="GE45" s="17">
        <f t="shared" si="273"/>
        <v>0</v>
      </c>
      <c r="GF45" s="17">
        <f t="shared" si="274"/>
        <v>0</v>
      </c>
      <c r="GG45" s="17">
        <f t="shared" si="275"/>
        <v>0</v>
      </c>
      <c r="GH45" s="17">
        <f t="shared" si="276"/>
        <v>0</v>
      </c>
      <c r="GI45" s="17">
        <f t="shared" si="277"/>
        <v>0</v>
      </c>
      <c r="GJ45" s="17">
        <f t="shared" si="278"/>
        <v>0</v>
      </c>
      <c r="GK45" s="17">
        <f t="shared" si="279"/>
        <v>0</v>
      </c>
      <c r="GL45" s="17">
        <f t="shared" si="280"/>
        <v>0</v>
      </c>
      <c r="GM45" s="17">
        <f t="shared" si="281"/>
        <v>0</v>
      </c>
      <c r="GN45" s="17">
        <f t="shared" si="282"/>
        <v>0</v>
      </c>
      <c r="GO45" s="80">
        <f t="shared" si="283"/>
        <v>0</v>
      </c>
      <c r="GP45" s="80">
        <f t="shared" si="284"/>
        <v>0</v>
      </c>
      <c r="GQ45" s="80">
        <f t="shared" si="285"/>
        <v>0</v>
      </c>
      <c r="GR45" s="80">
        <f t="shared" si="286"/>
        <v>0</v>
      </c>
      <c r="GS45" s="80">
        <f t="shared" si="287"/>
        <v>0</v>
      </c>
      <c r="GT45" s="80">
        <f t="shared" si="288"/>
        <v>0</v>
      </c>
      <c r="GU45" s="80">
        <f t="shared" si="289"/>
        <v>0</v>
      </c>
      <c r="GV45" s="80">
        <f t="shared" si="290"/>
        <v>0</v>
      </c>
      <c r="GW45" s="80">
        <f t="shared" si="291"/>
        <v>0</v>
      </c>
      <c r="GX45" s="80">
        <f t="shared" si="292"/>
        <v>0</v>
      </c>
    </row>
    <row r="46" spans="1:206">
      <c r="A46" t="s">
        <v>109</v>
      </c>
      <c r="B46" s="13" t="s">
        <v>110</v>
      </c>
      <c r="C46" s="13"/>
      <c r="D46" s="13"/>
      <c r="E46" s="13"/>
      <c r="F46" s="13"/>
      <c r="G46" s="13"/>
      <c r="I46" s="14"/>
      <c r="J46" s="14"/>
      <c r="K46" s="14"/>
      <c r="L46" s="14"/>
      <c r="M46" s="14"/>
      <c r="N46" s="14">
        <v>17</v>
      </c>
      <c r="P46">
        <v>16</v>
      </c>
      <c r="R46" s="16" t="s">
        <v>111</v>
      </c>
      <c r="FQ46" s="17" t="str">
        <f>IF(C23="","",C23)</f>
        <v>2</v>
      </c>
      <c r="FR46" s="17">
        <f>IF(H23="","",H23)</f>
        <v>0</v>
      </c>
      <c r="FS46" s="17">
        <f>IF(M23="","",M23)</f>
        <v>0</v>
      </c>
      <c r="FT46" s="17">
        <f>IF(R23="","",R23)</f>
        <v>0</v>
      </c>
      <c r="FU46" s="17">
        <f>IF(W23="","",W23)</f>
        <v>0</v>
      </c>
      <c r="FV46" s="17">
        <f>IF(AB23="","",AB23)</f>
        <v>0</v>
      </c>
      <c r="FW46" s="17">
        <f>IF(AG23="","",AG23)</f>
        <v>0</v>
      </c>
      <c r="FX46" s="17">
        <f>IF(AL23="","",AL23)</f>
        <v>0</v>
      </c>
      <c r="FY46" s="17">
        <f>IF(AQ23="","",AQ23)</f>
        <v>0</v>
      </c>
      <c r="FZ46" s="17">
        <f>IF(AV23="","",AV23)</f>
        <v>0</v>
      </c>
      <c r="GA46" s="17">
        <f>IF(BA23="","",BA23)</f>
        <v>0</v>
      </c>
      <c r="GB46" s="17">
        <f>IF(BF23="","",BF23)</f>
        <v>0</v>
      </c>
      <c r="GC46" s="17">
        <f>IF(BK23="","",BK23)</f>
        <v>0</v>
      </c>
      <c r="GD46" s="17">
        <f>IF(BP23="","",BP23)</f>
        <v>0</v>
      </c>
      <c r="GE46" s="17">
        <f>IF(BU23="","",BU23)</f>
        <v>0</v>
      </c>
      <c r="GF46" s="17">
        <f>IF(BZ23="","",BZ23)</f>
        <v>0</v>
      </c>
      <c r="GG46" s="17">
        <f>IF(CE23="","",CE23)</f>
        <v>0</v>
      </c>
      <c r="GH46" s="17">
        <f>IF(CJ23="","",CJ23)</f>
        <v>0</v>
      </c>
      <c r="GI46" s="17">
        <f>IF(CO23="","",CO23)</f>
        <v>0</v>
      </c>
      <c r="GJ46" s="17">
        <f>IF(CT23="","",CT23)</f>
        <v>0</v>
      </c>
      <c r="GK46" s="17">
        <f>IF(CY23="","",CY23)</f>
        <v>0</v>
      </c>
      <c r="GL46" s="17">
        <f>IF(DD23="","",DD23)</f>
        <v>0</v>
      </c>
      <c r="GM46" s="17">
        <f>IF(DI23="","",DI23)</f>
        <v>0</v>
      </c>
      <c r="GN46" s="17">
        <f>IF(DN23="","",DN23)</f>
        <v>0</v>
      </c>
      <c r="GO46" s="80">
        <f>IF(DS23="","",DS23)</f>
        <v>0</v>
      </c>
      <c r="GP46" s="80">
        <f>IF(DX23="","",DX23)</f>
        <v>0</v>
      </c>
      <c r="GQ46" s="80">
        <f>IF(EC23="","",EC23)</f>
        <v>0</v>
      </c>
      <c r="GR46" s="80">
        <f>IF(EH23="","",EH23)</f>
        <v>0</v>
      </c>
      <c r="GS46" s="80">
        <f>IF(EM23="","",EM23)</f>
        <v>0</v>
      </c>
      <c r="GT46" s="80">
        <f>IF(ER23="","",ER23)</f>
        <v>0</v>
      </c>
      <c r="GU46" s="80">
        <f>IF(EW23="","",EW23)</f>
        <v>0</v>
      </c>
      <c r="GV46" s="80">
        <f>IF(FB23="","",FB23)</f>
        <v>0</v>
      </c>
      <c r="GW46" s="80">
        <f t="shared" ref="GW46:GW47" si="293">IF(FG23="","",FG23)</f>
        <v>0</v>
      </c>
      <c r="GX46" s="80">
        <f t="shared" ref="GX46:GX47" si="294">IF(FL23="","",FL23)</f>
        <v>0</v>
      </c>
    </row>
    <row r="47" spans="1:206">
      <c r="B47" s="13" t="s">
        <v>112</v>
      </c>
      <c r="C47" s="13"/>
      <c r="D47" s="13"/>
      <c r="E47" s="13"/>
      <c r="F47" s="13"/>
      <c r="G47" s="13"/>
      <c r="I47" s="14"/>
      <c r="J47" s="14"/>
      <c r="K47" s="14"/>
      <c r="L47" s="14"/>
      <c r="M47" s="14"/>
      <c r="N47" s="14">
        <v>18</v>
      </c>
      <c r="P47">
        <v>17</v>
      </c>
      <c r="R47" s="16" t="s">
        <v>113</v>
      </c>
      <c r="FQ47" s="17" t="str">
        <f>IF(C24="","",C24)</f>
        <v>3</v>
      </c>
      <c r="FR47" s="17">
        <f>IF(H24="","",H24)</f>
        <v>0</v>
      </c>
      <c r="FS47" s="17">
        <f>IF(M24="","",M24)</f>
        <v>0</v>
      </c>
      <c r="FT47" s="17">
        <f>IF(R24="","",R24)</f>
        <v>0</v>
      </c>
      <c r="FU47" s="17">
        <f>IF(W24="","",W24)</f>
        <v>0</v>
      </c>
      <c r="FV47" s="17">
        <f>IF(AB24="","",AB24)</f>
        <v>0</v>
      </c>
      <c r="FW47" s="17">
        <f>IF(AG24="","",AG24)</f>
        <v>0</v>
      </c>
      <c r="FX47" s="17">
        <f>IF(AL24="","",AL24)</f>
        <v>0</v>
      </c>
      <c r="FY47" s="17">
        <f>IF(AQ24="","",AQ24)</f>
        <v>0</v>
      </c>
      <c r="FZ47" s="17">
        <f>IF(AV24="","",AV24)</f>
        <v>0</v>
      </c>
      <c r="GA47" s="17">
        <f>IF(BA24="","",BA24)</f>
        <v>0</v>
      </c>
      <c r="GB47" s="17">
        <f>IF(BF24="","",BF24)</f>
        <v>0</v>
      </c>
      <c r="GC47" s="17">
        <f>IF(BK24="","",BK24)</f>
        <v>0</v>
      </c>
      <c r="GD47" s="17">
        <f>IF(BP24="","",BP24)</f>
        <v>0</v>
      </c>
      <c r="GE47" s="17">
        <f>IF(BU24="","",BU24)</f>
        <v>0</v>
      </c>
      <c r="GF47" s="17">
        <f>IF(BZ24="","",BZ24)</f>
        <v>0</v>
      </c>
      <c r="GG47" s="17">
        <f>IF(CE24="","",CE24)</f>
        <v>0</v>
      </c>
      <c r="GH47" s="17">
        <f>IF(CJ24="","",CJ24)</f>
        <v>0</v>
      </c>
      <c r="GI47" s="17">
        <f>IF(CO24="","",CO24)</f>
        <v>0</v>
      </c>
      <c r="GJ47" s="17">
        <f>IF(CT24="","",CT24)</f>
        <v>0</v>
      </c>
      <c r="GK47" s="17">
        <f>IF(CY24="","",CY24)</f>
        <v>0</v>
      </c>
      <c r="GL47" s="17">
        <f>IF(DD24="","",DD24)</f>
        <v>0</v>
      </c>
      <c r="GM47" s="17">
        <f>IF(DI24="","",DI24)</f>
        <v>0</v>
      </c>
      <c r="GN47" s="17">
        <f>IF(DN24="","",DN24)</f>
        <v>0</v>
      </c>
      <c r="GO47" s="80">
        <f>IF(DS24="","",DS24)</f>
        <v>0</v>
      </c>
      <c r="GP47" s="80">
        <f>IF(DX24="","",DX24)</f>
        <v>0</v>
      </c>
      <c r="GQ47" s="80">
        <f>IF(EC24="","",EC24)</f>
        <v>0</v>
      </c>
      <c r="GR47" s="80">
        <f>IF(EH24="","",EH24)</f>
        <v>0</v>
      </c>
      <c r="GS47" s="80">
        <f>IF(EM24="","",EM24)</f>
        <v>0</v>
      </c>
      <c r="GT47" s="80">
        <f>IF(ER24="","",ER24)</f>
        <v>0</v>
      </c>
      <c r="GU47" s="80">
        <f>IF(EW24="","",EW24)</f>
        <v>0</v>
      </c>
      <c r="GV47" s="80">
        <f>IF(FB24="","",FB24)</f>
        <v>0</v>
      </c>
      <c r="GW47" s="80">
        <f t="shared" si="293"/>
        <v>0</v>
      </c>
      <c r="GX47" s="80">
        <f t="shared" si="294"/>
        <v>0</v>
      </c>
    </row>
    <row r="48" spans="1:206">
      <c r="B48" s="13" t="s">
        <v>114</v>
      </c>
      <c r="C48" s="13"/>
      <c r="D48" s="13"/>
      <c r="E48" s="13"/>
      <c r="F48" s="13"/>
      <c r="G48" s="13"/>
      <c r="I48" s="14"/>
      <c r="J48" s="14"/>
      <c r="K48" s="14"/>
      <c r="L48" s="14"/>
      <c r="M48" s="14"/>
      <c r="N48" s="14">
        <v>19</v>
      </c>
      <c r="P48">
        <v>18</v>
      </c>
      <c r="R48" s="16" t="s">
        <v>115</v>
      </c>
    </row>
    <row r="49" spans="2:206">
      <c r="B49" s="13" t="s">
        <v>116</v>
      </c>
      <c r="C49" s="13"/>
      <c r="D49" s="13"/>
      <c r="E49" s="13"/>
      <c r="F49" s="13"/>
      <c r="G49" s="13"/>
      <c r="I49" s="14"/>
      <c r="J49" s="14"/>
      <c r="K49" s="14"/>
      <c r="L49" s="14"/>
      <c r="M49" s="14"/>
      <c r="N49" s="14">
        <v>20</v>
      </c>
      <c r="P49">
        <v>19</v>
      </c>
      <c r="R49" s="16" t="s">
        <v>117</v>
      </c>
      <c r="FQ49" s="17" t="str">
        <f t="shared" ref="FQ49:FQ65" si="295">IF(D3="","",D3)</f>
        <v>○○市(町)立○○中学校</v>
      </c>
      <c r="FR49" s="17">
        <f t="shared" ref="FR49:FR65" si="296">IF(I3="","",I3)</f>
        <v>0</v>
      </c>
      <c r="FS49" s="17">
        <f t="shared" ref="FS49:FS65" si="297">IF(N3="","",N3)</f>
        <v>0</v>
      </c>
      <c r="FT49" s="17">
        <f t="shared" ref="FT49:FT65" si="298">IF(S3="","",S3)</f>
        <v>0</v>
      </c>
      <c r="FU49" s="17">
        <f t="shared" ref="FU49:FU65" si="299">IF(X3="","",X3)</f>
        <v>0</v>
      </c>
      <c r="FV49" s="17">
        <f t="shared" ref="FV49:FV65" si="300">IF(AC3="","",AC3)</f>
        <v>0</v>
      </c>
      <c r="FW49" s="17">
        <f t="shared" ref="FW49:FW65" si="301">IF(AH3="","",AH3)</f>
        <v>0</v>
      </c>
      <c r="FX49" s="17">
        <f t="shared" ref="FX49:FX65" si="302">IF(AM3="","",AM3)</f>
        <v>0</v>
      </c>
      <c r="FY49" s="17">
        <f t="shared" ref="FY49:FY65" si="303">IF(AR3="","",AR3)</f>
        <v>0</v>
      </c>
      <c r="FZ49" s="17">
        <f t="shared" ref="FZ49:FZ65" si="304">IF(AW3="","",AW3)</f>
        <v>0</v>
      </c>
      <c r="GA49" s="17">
        <f t="shared" ref="GA49:GA65" si="305">IF(BB3="","",BB3)</f>
        <v>0</v>
      </c>
      <c r="GB49" s="17">
        <f t="shared" ref="GB49:GB65" si="306">IF(BG3="","",BG3)</f>
        <v>0</v>
      </c>
      <c r="GC49" s="17">
        <f t="shared" ref="GC49:GC65" si="307">IF(BL3="","",BL3)</f>
        <v>0</v>
      </c>
      <c r="GD49" s="17">
        <f t="shared" ref="GD49:GD65" si="308">IF(BQ3="","",BQ3)</f>
        <v>0</v>
      </c>
      <c r="GE49" s="17">
        <f t="shared" ref="GE49:GE65" si="309">IF(BV3="","",BV3)</f>
        <v>0</v>
      </c>
      <c r="GF49" s="17">
        <f t="shared" ref="GF49:GF65" si="310">IF(CA3="","",CA3)</f>
        <v>0</v>
      </c>
      <c r="GG49" s="17">
        <f t="shared" ref="GG49:GG65" si="311">IF(CF3="","",CF3)</f>
        <v>0</v>
      </c>
      <c r="GH49" s="17">
        <f t="shared" ref="GH49:GH65" si="312">IF(CK3="","",CK3)</f>
        <v>0</v>
      </c>
      <c r="GI49" s="17">
        <f t="shared" ref="GI49:GI65" si="313">IF(CP3="","",CP3)</f>
        <v>0</v>
      </c>
      <c r="GJ49" s="17">
        <f t="shared" ref="GJ49:GJ65" si="314">IF(CU3="","",CU3)</f>
        <v>0</v>
      </c>
      <c r="GK49" s="17">
        <f t="shared" ref="GK49:GK65" si="315">IF(CZ3="","",CZ3)</f>
        <v>0</v>
      </c>
      <c r="GL49" s="17">
        <f t="shared" ref="GL49:GL65" si="316">IF(DE3="","",DE3)</f>
        <v>0</v>
      </c>
      <c r="GM49" s="17">
        <f t="shared" ref="GM49:GM65" si="317">IF(DJ3="","",DJ3)</f>
        <v>0</v>
      </c>
      <c r="GN49" s="17">
        <f t="shared" ref="GN49:GN65" si="318">IF(DO3="","",DO3)</f>
        <v>0</v>
      </c>
      <c r="GO49" s="80">
        <f t="shared" ref="GO49:GO65" si="319">IF(DT3="","",DT3)</f>
        <v>0</v>
      </c>
      <c r="GP49" s="80">
        <f t="shared" ref="GP49:GP65" si="320">IF(DY3="","",DY3)</f>
        <v>0</v>
      </c>
      <c r="GQ49" s="80">
        <f t="shared" ref="GQ49:GQ65" si="321">IF(ED3="","",ED3)</f>
        <v>0</v>
      </c>
      <c r="GR49" s="80">
        <f t="shared" ref="GR49:GR65" si="322">IF(EI3="","",EI3)</f>
        <v>0</v>
      </c>
      <c r="GS49" s="80">
        <f t="shared" ref="GS49:GS65" si="323">IF(EN3="","",EN3)</f>
        <v>0</v>
      </c>
      <c r="GT49" s="80">
        <f t="shared" ref="GT49:GT65" si="324">IF(ES3="","",ES3)</f>
        <v>0</v>
      </c>
      <c r="GU49" s="80">
        <f t="shared" ref="GU49:GU65" si="325">IF(EX3="","",EX3)</f>
        <v>0</v>
      </c>
      <c r="GV49" s="80">
        <f t="shared" ref="GV49:GV65" si="326">IF(FC3="","",FC3)</f>
        <v>0</v>
      </c>
      <c r="GW49" s="80">
        <f t="shared" ref="GW49:GW65" si="327">IF(FH3="","",FH3)</f>
        <v>0</v>
      </c>
      <c r="GX49" s="80">
        <f t="shared" ref="GX49:GX65" si="328">IF(FM3="","",FM3)</f>
        <v>0</v>
      </c>
    </row>
    <row r="50" spans="2:206">
      <c r="B50" s="13" t="s">
        <v>118</v>
      </c>
      <c r="C50" s="13"/>
      <c r="D50" s="13"/>
      <c r="E50" s="13"/>
      <c r="F50" s="13"/>
      <c r="G50" s="13"/>
      <c r="I50" s="14"/>
      <c r="J50" s="14"/>
      <c r="K50" s="14"/>
      <c r="L50" s="14"/>
      <c r="M50" s="14"/>
      <c r="N50" s="14">
        <v>21</v>
      </c>
      <c r="P50">
        <v>20</v>
      </c>
      <c r="R50" s="16" t="s">
        <v>119</v>
      </c>
      <c r="FQ50" s="17" t="str">
        <f t="shared" si="295"/>
        <v/>
      </c>
      <c r="FR50" s="17" t="str">
        <f t="shared" si="296"/>
        <v/>
      </c>
      <c r="FS50" s="17" t="str">
        <f t="shared" si="297"/>
        <v/>
      </c>
      <c r="FT50" s="17" t="str">
        <f t="shared" si="298"/>
        <v/>
      </c>
      <c r="FU50" s="17" t="str">
        <f t="shared" si="299"/>
        <v/>
      </c>
      <c r="FV50" s="17" t="str">
        <f t="shared" si="300"/>
        <v/>
      </c>
      <c r="FW50" s="17" t="str">
        <f t="shared" si="301"/>
        <v/>
      </c>
      <c r="FX50" s="17" t="str">
        <f t="shared" si="302"/>
        <v/>
      </c>
      <c r="FY50" s="17" t="str">
        <f t="shared" si="303"/>
        <v/>
      </c>
      <c r="FZ50" s="17" t="str">
        <f t="shared" si="304"/>
        <v/>
      </c>
      <c r="GA50" s="17" t="str">
        <f t="shared" si="305"/>
        <v/>
      </c>
      <c r="GB50" s="17" t="str">
        <f t="shared" si="306"/>
        <v/>
      </c>
      <c r="GC50" s="17" t="str">
        <f t="shared" si="307"/>
        <v/>
      </c>
      <c r="GD50" s="17" t="str">
        <f t="shared" si="308"/>
        <v/>
      </c>
      <c r="GE50" s="17" t="str">
        <f t="shared" si="309"/>
        <v/>
      </c>
      <c r="GF50" s="17" t="str">
        <f t="shared" si="310"/>
        <v/>
      </c>
      <c r="GG50" s="17" t="str">
        <f t="shared" si="311"/>
        <v/>
      </c>
      <c r="GH50" s="17" t="str">
        <f t="shared" si="312"/>
        <v/>
      </c>
      <c r="GI50" s="17" t="str">
        <f t="shared" si="313"/>
        <v/>
      </c>
      <c r="GJ50" s="17" t="str">
        <f t="shared" si="314"/>
        <v/>
      </c>
      <c r="GK50" s="17" t="str">
        <f t="shared" si="315"/>
        <v/>
      </c>
      <c r="GL50" s="17" t="str">
        <f t="shared" si="316"/>
        <v/>
      </c>
      <c r="GM50" s="17" t="str">
        <f t="shared" si="317"/>
        <v/>
      </c>
      <c r="GN50" s="17" t="str">
        <f t="shared" si="318"/>
        <v/>
      </c>
      <c r="GO50" s="80" t="str">
        <f t="shared" si="319"/>
        <v/>
      </c>
      <c r="GP50" s="80" t="str">
        <f t="shared" si="320"/>
        <v/>
      </c>
      <c r="GQ50" s="80" t="str">
        <f t="shared" si="321"/>
        <v/>
      </c>
      <c r="GR50" s="80" t="str">
        <f t="shared" si="322"/>
        <v/>
      </c>
      <c r="GS50" s="80" t="str">
        <f t="shared" si="323"/>
        <v/>
      </c>
      <c r="GT50" s="80" t="str">
        <f t="shared" si="324"/>
        <v/>
      </c>
      <c r="GU50" s="80" t="str">
        <f t="shared" si="325"/>
        <v/>
      </c>
      <c r="GV50" s="80" t="str">
        <f t="shared" si="326"/>
        <v/>
      </c>
      <c r="GW50" s="80" t="str">
        <f t="shared" si="327"/>
        <v/>
      </c>
      <c r="GX50" s="80" t="str">
        <f t="shared" si="328"/>
        <v/>
      </c>
    </row>
    <row r="51" spans="2:206">
      <c r="B51" s="13" t="s">
        <v>120</v>
      </c>
      <c r="C51" s="13"/>
      <c r="D51" s="13"/>
      <c r="E51" s="13"/>
      <c r="F51" s="13"/>
      <c r="G51" s="13"/>
      <c r="I51" s="14"/>
      <c r="J51" s="14"/>
      <c r="K51" s="14"/>
      <c r="L51" s="14"/>
      <c r="M51" s="14"/>
      <c r="N51" s="14">
        <v>22</v>
      </c>
      <c r="P51">
        <v>21</v>
      </c>
      <c r="R51" s="16" t="s">
        <v>121</v>
      </c>
      <c r="FQ51" s="17">
        <f t="shared" si="295"/>
        <v>9</v>
      </c>
      <c r="FR51" s="17">
        <f t="shared" si="296"/>
        <v>0</v>
      </c>
      <c r="FS51" s="17">
        <f t="shared" si="297"/>
        <v>0</v>
      </c>
      <c r="FT51" s="17">
        <f t="shared" si="298"/>
        <v>0</v>
      </c>
      <c r="FU51" s="17">
        <f t="shared" si="299"/>
        <v>0</v>
      </c>
      <c r="FV51" s="17">
        <f t="shared" si="300"/>
        <v>0</v>
      </c>
      <c r="FW51" s="17">
        <f t="shared" si="301"/>
        <v>0</v>
      </c>
      <c r="FX51" s="17">
        <f t="shared" si="302"/>
        <v>0</v>
      </c>
      <c r="FY51" s="17">
        <f t="shared" si="303"/>
        <v>0</v>
      </c>
      <c r="FZ51" s="17">
        <f t="shared" si="304"/>
        <v>0</v>
      </c>
      <c r="GA51" s="17">
        <f t="shared" si="305"/>
        <v>0</v>
      </c>
      <c r="GB51" s="17">
        <f t="shared" si="306"/>
        <v>0</v>
      </c>
      <c r="GC51" s="17">
        <f t="shared" si="307"/>
        <v>0</v>
      </c>
      <c r="GD51" s="17">
        <f t="shared" si="308"/>
        <v>0</v>
      </c>
      <c r="GE51" s="17">
        <f t="shared" si="309"/>
        <v>0</v>
      </c>
      <c r="GF51" s="17">
        <f t="shared" si="310"/>
        <v>0</v>
      </c>
      <c r="GG51" s="17">
        <f t="shared" si="311"/>
        <v>0</v>
      </c>
      <c r="GH51" s="17">
        <f t="shared" si="312"/>
        <v>0</v>
      </c>
      <c r="GI51" s="17">
        <f t="shared" si="313"/>
        <v>0</v>
      </c>
      <c r="GJ51" s="17">
        <f t="shared" si="314"/>
        <v>0</v>
      </c>
      <c r="GK51" s="17">
        <f t="shared" si="315"/>
        <v>0</v>
      </c>
      <c r="GL51" s="17">
        <f t="shared" si="316"/>
        <v>0</v>
      </c>
      <c r="GM51" s="17">
        <f t="shared" si="317"/>
        <v>0</v>
      </c>
      <c r="GN51" s="17">
        <f t="shared" si="318"/>
        <v>0</v>
      </c>
      <c r="GO51" s="80">
        <f t="shared" si="319"/>
        <v>0</v>
      </c>
      <c r="GP51" s="80">
        <f t="shared" si="320"/>
        <v>0</v>
      </c>
      <c r="GQ51" s="80">
        <f t="shared" si="321"/>
        <v>0</v>
      </c>
      <c r="GR51" s="80">
        <f t="shared" si="322"/>
        <v>0</v>
      </c>
      <c r="GS51" s="80">
        <f t="shared" si="323"/>
        <v>0</v>
      </c>
      <c r="GT51" s="80">
        <f t="shared" si="324"/>
        <v>0</v>
      </c>
      <c r="GU51" s="80">
        <f t="shared" si="325"/>
        <v>0</v>
      </c>
      <c r="GV51" s="80">
        <f t="shared" si="326"/>
        <v>0</v>
      </c>
      <c r="GW51" s="80">
        <f t="shared" si="327"/>
        <v>0</v>
      </c>
      <c r="GX51" s="80">
        <f t="shared" si="328"/>
        <v>0</v>
      </c>
    </row>
    <row r="52" spans="2:206">
      <c r="B52" s="13" t="s">
        <v>122</v>
      </c>
      <c r="C52" s="13"/>
      <c r="D52" s="13"/>
      <c r="E52" s="13"/>
      <c r="F52" s="13"/>
      <c r="G52" s="13"/>
      <c r="I52" s="14"/>
      <c r="J52" s="14"/>
      <c r="K52" s="14"/>
      <c r="L52" s="14"/>
      <c r="M52" s="14"/>
      <c r="N52" s="14">
        <v>23</v>
      </c>
      <c r="P52">
        <v>22</v>
      </c>
      <c r="R52" s="16" t="s">
        <v>123</v>
      </c>
      <c r="FQ52" s="17">
        <f t="shared" si="295"/>
        <v>1</v>
      </c>
      <c r="FR52" s="17">
        <f t="shared" si="296"/>
        <v>0</v>
      </c>
      <c r="FS52" s="17">
        <f t="shared" si="297"/>
        <v>0</v>
      </c>
      <c r="FT52" s="17">
        <f t="shared" si="298"/>
        <v>0</v>
      </c>
      <c r="FU52" s="17">
        <f t="shared" si="299"/>
        <v>0</v>
      </c>
      <c r="FV52" s="17">
        <f t="shared" si="300"/>
        <v>0</v>
      </c>
      <c r="FW52" s="17">
        <f t="shared" si="301"/>
        <v>0</v>
      </c>
      <c r="FX52" s="17">
        <f t="shared" si="302"/>
        <v>0</v>
      </c>
      <c r="FY52" s="17">
        <f t="shared" si="303"/>
        <v>0</v>
      </c>
      <c r="FZ52" s="17">
        <f t="shared" si="304"/>
        <v>0</v>
      </c>
      <c r="GA52" s="17">
        <f t="shared" si="305"/>
        <v>0</v>
      </c>
      <c r="GB52" s="17">
        <f t="shared" si="306"/>
        <v>0</v>
      </c>
      <c r="GC52" s="17">
        <f t="shared" si="307"/>
        <v>0</v>
      </c>
      <c r="GD52" s="17">
        <f t="shared" si="308"/>
        <v>0</v>
      </c>
      <c r="GE52" s="17">
        <f t="shared" si="309"/>
        <v>0</v>
      </c>
      <c r="GF52" s="17">
        <f t="shared" si="310"/>
        <v>0</v>
      </c>
      <c r="GG52" s="17">
        <f t="shared" si="311"/>
        <v>0</v>
      </c>
      <c r="GH52" s="17">
        <f t="shared" si="312"/>
        <v>0</v>
      </c>
      <c r="GI52" s="17">
        <f t="shared" si="313"/>
        <v>0</v>
      </c>
      <c r="GJ52" s="17">
        <f t="shared" si="314"/>
        <v>0</v>
      </c>
      <c r="GK52" s="17">
        <f t="shared" si="315"/>
        <v>0</v>
      </c>
      <c r="GL52" s="17">
        <f t="shared" si="316"/>
        <v>0</v>
      </c>
      <c r="GM52" s="17">
        <f t="shared" si="317"/>
        <v>0</v>
      </c>
      <c r="GN52" s="17">
        <f t="shared" si="318"/>
        <v>0</v>
      </c>
      <c r="GO52" s="80">
        <f t="shared" si="319"/>
        <v>0</v>
      </c>
      <c r="GP52" s="80">
        <f t="shared" si="320"/>
        <v>0</v>
      </c>
      <c r="GQ52" s="80">
        <f t="shared" si="321"/>
        <v>0</v>
      </c>
      <c r="GR52" s="80">
        <f t="shared" si="322"/>
        <v>0</v>
      </c>
      <c r="GS52" s="80">
        <f t="shared" si="323"/>
        <v>0</v>
      </c>
      <c r="GT52" s="80">
        <f t="shared" si="324"/>
        <v>0</v>
      </c>
      <c r="GU52" s="80">
        <f t="shared" si="325"/>
        <v>0</v>
      </c>
      <c r="GV52" s="80">
        <f t="shared" si="326"/>
        <v>0</v>
      </c>
      <c r="GW52" s="80">
        <f t="shared" si="327"/>
        <v>0</v>
      </c>
      <c r="GX52" s="80">
        <f t="shared" si="328"/>
        <v>0</v>
      </c>
    </row>
    <row r="53" spans="2:206">
      <c r="B53" s="13" t="s">
        <v>124</v>
      </c>
      <c r="C53" s="13"/>
      <c r="D53" s="13"/>
      <c r="E53" s="13"/>
      <c r="F53" s="13"/>
      <c r="G53" s="13"/>
      <c r="I53" s="14"/>
      <c r="J53" s="14"/>
      <c r="K53" s="14"/>
      <c r="L53" s="14"/>
      <c r="M53" s="14"/>
      <c r="N53" s="14">
        <v>24</v>
      </c>
      <c r="P53">
        <v>23</v>
      </c>
      <c r="R53" s="16" t="s">
        <v>125</v>
      </c>
      <c r="FQ53" s="17">
        <f t="shared" si="295"/>
        <v>1</v>
      </c>
      <c r="FR53" s="17">
        <f t="shared" si="296"/>
        <v>0</v>
      </c>
      <c r="FS53" s="17">
        <f t="shared" si="297"/>
        <v>0</v>
      </c>
      <c r="FT53" s="17">
        <f t="shared" si="298"/>
        <v>0</v>
      </c>
      <c r="FU53" s="17">
        <f t="shared" si="299"/>
        <v>0</v>
      </c>
      <c r="FV53" s="17">
        <f t="shared" si="300"/>
        <v>0</v>
      </c>
      <c r="FW53" s="17">
        <f t="shared" si="301"/>
        <v>0</v>
      </c>
      <c r="FX53" s="17">
        <f t="shared" si="302"/>
        <v>0</v>
      </c>
      <c r="FY53" s="17">
        <f t="shared" si="303"/>
        <v>0</v>
      </c>
      <c r="FZ53" s="17">
        <f t="shared" si="304"/>
        <v>0</v>
      </c>
      <c r="GA53" s="17">
        <f t="shared" si="305"/>
        <v>0</v>
      </c>
      <c r="GB53" s="17">
        <f t="shared" si="306"/>
        <v>0</v>
      </c>
      <c r="GC53" s="17">
        <f t="shared" si="307"/>
        <v>0</v>
      </c>
      <c r="GD53" s="17">
        <f t="shared" si="308"/>
        <v>0</v>
      </c>
      <c r="GE53" s="17">
        <f t="shared" si="309"/>
        <v>0</v>
      </c>
      <c r="GF53" s="17">
        <f t="shared" si="310"/>
        <v>0</v>
      </c>
      <c r="GG53" s="17">
        <f t="shared" si="311"/>
        <v>0</v>
      </c>
      <c r="GH53" s="17">
        <f t="shared" si="312"/>
        <v>0</v>
      </c>
      <c r="GI53" s="17">
        <f t="shared" si="313"/>
        <v>0</v>
      </c>
      <c r="GJ53" s="17">
        <f t="shared" si="314"/>
        <v>0</v>
      </c>
      <c r="GK53" s="17">
        <f t="shared" si="315"/>
        <v>0</v>
      </c>
      <c r="GL53" s="17">
        <f t="shared" si="316"/>
        <v>0</v>
      </c>
      <c r="GM53" s="17">
        <f t="shared" si="317"/>
        <v>0</v>
      </c>
      <c r="GN53" s="17">
        <f t="shared" si="318"/>
        <v>0</v>
      </c>
      <c r="GO53" s="80">
        <f t="shared" si="319"/>
        <v>0</v>
      </c>
      <c r="GP53" s="80">
        <f t="shared" si="320"/>
        <v>0</v>
      </c>
      <c r="GQ53" s="80">
        <f t="shared" si="321"/>
        <v>0</v>
      </c>
      <c r="GR53" s="80">
        <f t="shared" si="322"/>
        <v>0</v>
      </c>
      <c r="GS53" s="80">
        <f t="shared" si="323"/>
        <v>0</v>
      </c>
      <c r="GT53" s="80">
        <f t="shared" si="324"/>
        <v>0</v>
      </c>
      <c r="GU53" s="80">
        <f t="shared" si="325"/>
        <v>0</v>
      </c>
      <c r="GV53" s="80">
        <f t="shared" si="326"/>
        <v>0</v>
      </c>
      <c r="GW53" s="80">
        <f t="shared" si="327"/>
        <v>0</v>
      </c>
      <c r="GX53" s="80">
        <f t="shared" si="328"/>
        <v>0</v>
      </c>
    </row>
    <row r="54" spans="2:206">
      <c r="B54" s="13" t="s">
        <v>228</v>
      </c>
      <c r="C54" s="13"/>
      <c r="D54" s="13"/>
      <c r="E54" s="13"/>
      <c r="F54" s="13"/>
      <c r="G54" s="13"/>
      <c r="I54" s="14"/>
      <c r="J54" s="14"/>
      <c r="K54" s="14"/>
      <c r="L54" s="14"/>
      <c r="M54" s="14"/>
      <c r="N54" s="14">
        <v>25</v>
      </c>
      <c r="P54">
        <v>24</v>
      </c>
      <c r="R54" s="16" t="s">
        <v>126</v>
      </c>
      <c r="FQ54" s="17">
        <f t="shared" si="295"/>
        <v>8</v>
      </c>
      <c r="FR54" s="17">
        <f t="shared" si="296"/>
        <v>0</v>
      </c>
      <c r="FS54" s="17">
        <f t="shared" si="297"/>
        <v>0</v>
      </c>
      <c r="FT54" s="17">
        <f t="shared" si="298"/>
        <v>0</v>
      </c>
      <c r="FU54" s="17">
        <f t="shared" si="299"/>
        <v>0</v>
      </c>
      <c r="FV54" s="17">
        <f t="shared" si="300"/>
        <v>0</v>
      </c>
      <c r="FW54" s="17">
        <f t="shared" si="301"/>
        <v>0</v>
      </c>
      <c r="FX54" s="17">
        <f t="shared" si="302"/>
        <v>0</v>
      </c>
      <c r="FY54" s="17">
        <f t="shared" si="303"/>
        <v>0</v>
      </c>
      <c r="FZ54" s="17">
        <f t="shared" si="304"/>
        <v>0</v>
      </c>
      <c r="GA54" s="17">
        <f t="shared" si="305"/>
        <v>0</v>
      </c>
      <c r="GB54" s="17">
        <f t="shared" si="306"/>
        <v>0</v>
      </c>
      <c r="GC54" s="17">
        <f t="shared" si="307"/>
        <v>0</v>
      </c>
      <c r="GD54" s="17">
        <f t="shared" si="308"/>
        <v>0</v>
      </c>
      <c r="GE54" s="17">
        <f t="shared" si="309"/>
        <v>0</v>
      </c>
      <c r="GF54" s="17">
        <f t="shared" si="310"/>
        <v>0</v>
      </c>
      <c r="GG54" s="17">
        <f t="shared" si="311"/>
        <v>0</v>
      </c>
      <c r="GH54" s="17">
        <f t="shared" si="312"/>
        <v>0</v>
      </c>
      <c r="GI54" s="17">
        <f t="shared" si="313"/>
        <v>0</v>
      </c>
      <c r="GJ54" s="17">
        <f t="shared" si="314"/>
        <v>0</v>
      </c>
      <c r="GK54" s="17">
        <f t="shared" si="315"/>
        <v>0</v>
      </c>
      <c r="GL54" s="17">
        <f t="shared" si="316"/>
        <v>0</v>
      </c>
      <c r="GM54" s="17">
        <f t="shared" si="317"/>
        <v>0</v>
      </c>
      <c r="GN54" s="17">
        <f t="shared" si="318"/>
        <v>0</v>
      </c>
      <c r="GO54" s="80">
        <f t="shared" si="319"/>
        <v>0</v>
      </c>
      <c r="GP54" s="80">
        <f t="shared" si="320"/>
        <v>0</v>
      </c>
      <c r="GQ54" s="80">
        <f t="shared" si="321"/>
        <v>0</v>
      </c>
      <c r="GR54" s="80">
        <f t="shared" si="322"/>
        <v>0</v>
      </c>
      <c r="GS54" s="80">
        <f t="shared" si="323"/>
        <v>0</v>
      </c>
      <c r="GT54" s="80">
        <f t="shared" si="324"/>
        <v>0</v>
      </c>
      <c r="GU54" s="80">
        <f t="shared" si="325"/>
        <v>0</v>
      </c>
      <c r="GV54" s="80">
        <f t="shared" si="326"/>
        <v>0</v>
      </c>
      <c r="GW54" s="80">
        <f t="shared" si="327"/>
        <v>0</v>
      </c>
      <c r="GX54" s="80">
        <f t="shared" si="328"/>
        <v>0</v>
      </c>
    </row>
    <row r="55" spans="2:206">
      <c r="B55" s="13" t="s">
        <v>229</v>
      </c>
      <c r="C55" s="13"/>
      <c r="D55" s="13"/>
      <c r="E55" s="13"/>
      <c r="F55" s="13"/>
      <c r="G55" s="13"/>
      <c r="I55" s="14"/>
      <c r="J55" s="14"/>
      <c r="K55" s="14"/>
      <c r="L55" s="14"/>
      <c r="M55" s="14"/>
      <c r="N55" s="14">
        <v>26</v>
      </c>
      <c r="R55" s="16" t="s">
        <v>127</v>
      </c>
      <c r="FQ55" s="17">
        <f t="shared" si="295"/>
        <v>9</v>
      </c>
      <c r="FR55" s="17">
        <f t="shared" si="296"/>
        <v>0</v>
      </c>
      <c r="FS55" s="17">
        <f t="shared" si="297"/>
        <v>0</v>
      </c>
      <c r="FT55" s="17">
        <f t="shared" si="298"/>
        <v>0</v>
      </c>
      <c r="FU55" s="17">
        <f t="shared" si="299"/>
        <v>0</v>
      </c>
      <c r="FV55" s="17">
        <f t="shared" si="300"/>
        <v>0</v>
      </c>
      <c r="FW55" s="17">
        <f t="shared" si="301"/>
        <v>0</v>
      </c>
      <c r="FX55" s="17">
        <f t="shared" si="302"/>
        <v>0</v>
      </c>
      <c r="FY55" s="17">
        <f t="shared" si="303"/>
        <v>0</v>
      </c>
      <c r="FZ55" s="17">
        <f t="shared" si="304"/>
        <v>0</v>
      </c>
      <c r="GA55" s="17">
        <f t="shared" si="305"/>
        <v>0</v>
      </c>
      <c r="GB55" s="17">
        <f t="shared" si="306"/>
        <v>0</v>
      </c>
      <c r="GC55" s="17">
        <f t="shared" si="307"/>
        <v>0</v>
      </c>
      <c r="GD55" s="17">
        <f t="shared" si="308"/>
        <v>0</v>
      </c>
      <c r="GE55" s="17">
        <f t="shared" si="309"/>
        <v>0</v>
      </c>
      <c r="GF55" s="17">
        <f t="shared" si="310"/>
        <v>0</v>
      </c>
      <c r="GG55" s="17">
        <f t="shared" si="311"/>
        <v>0</v>
      </c>
      <c r="GH55" s="17">
        <f t="shared" si="312"/>
        <v>0</v>
      </c>
      <c r="GI55" s="17">
        <f t="shared" si="313"/>
        <v>0</v>
      </c>
      <c r="GJ55" s="17">
        <f t="shared" si="314"/>
        <v>0</v>
      </c>
      <c r="GK55" s="17">
        <f t="shared" si="315"/>
        <v>0</v>
      </c>
      <c r="GL55" s="17">
        <f t="shared" si="316"/>
        <v>0</v>
      </c>
      <c r="GM55" s="17">
        <f t="shared" si="317"/>
        <v>0</v>
      </c>
      <c r="GN55" s="17">
        <f t="shared" si="318"/>
        <v>0</v>
      </c>
      <c r="GO55" s="80">
        <f t="shared" si="319"/>
        <v>0</v>
      </c>
      <c r="GP55" s="80">
        <f t="shared" si="320"/>
        <v>0</v>
      </c>
      <c r="GQ55" s="80">
        <f t="shared" si="321"/>
        <v>0</v>
      </c>
      <c r="GR55" s="80">
        <f t="shared" si="322"/>
        <v>0</v>
      </c>
      <c r="GS55" s="80">
        <f t="shared" si="323"/>
        <v>0</v>
      </c>
      <c r="GT55" s="80">
        <f t="shared" si="324"/>
        <v>0</v>
      </c>
      <c r="GU55" s="80">
        <f t="shared" si="325"/>
        <v>0</v>
      </c>
      <c r="GV55" s="80">
        <f t="shared" si="326"/>
        <v>0</v>
      </c>
      <c r="GW55" s="80">
        <f t="shared" si="327"/>
        <v>0</v>
      </c>
      <c r="GX55" s="80">
        <f t="shared" si="328"/>
        <v>0</v>
      </c>
    </row>
    <row r="56" spans="2:206">
      <c r="B56" s="13" t="s">
        <v>230</v>
      </c>
      <c r="C56" s="13"/>
      <c r="D56" s="13"/>
      <c r="E56" s="13"/>
      <c r="F56" s="13"/>
      <c r="G56" s="13"/>
      <c r="I56" s="14"/>
      <c r="J56" s="14"/>
      <c r="K56" s="14"/>
      <c r="L56" s="14"/>
      <c r="M56" s="14"/>
      <c r="N56" s="14">
        <v>27</v>
      </c>
      <c r="R56" s="16" t="s">
        <v>128</v>
      </c>
      <c r="FQ56" s="17">
        <f t="shared" si="295"/>
        <v>0</v>
      </c>
      <c r="FR56" s="17">
        <f t="shared" si="296"/>
        <v>0</v>
      </c>
      <c r="FS56" s="17">
        <f t="shared" si="297"/>
        <v>0</v>
      </c>
      <c r="FT56" s="17">
        <f t="shared" si="298"/>
        <v>0</v>
      </c>
      <c r="FU56" s="17">
        <f t="shared" si="299"/>
        <v>0</v>
      </c>
      <c r="FV56" s="17">
        <f t="shared" si="300"/>
        <v>0</v>
      </c>
      <c r="FW56" s="17">
        <f t="shared" si="301"/>
        <v>0</v>
      </c>
      <c r="FX56" s="17">
        <f t="shared" si="302"/>
        <v>0</v>
      </c>
      <c r="FY56" s="17">
        <f t="shared" si="303"/>
        <v>0</v>
      </c>
      <c r="FZ56" s="17">
        <f t="shared" si="304"/>
        <v>0</v>
      </c>
      <c r="GA56" s="17">
        <f t="shared" si="305"/>
        <v>0</v>
      </c>
      <c r="GB56" s="17">
        <f t="shared" si="306"/>
        <v>0</v>
      </c>
      <c r="GC56" s="17">
        <f t="shared" si="307"/>
        <v>0</v>
      </c>
      <c r="GD56" s="17">
        <f t="shared" si="308"/>
        <v>0</v>
      </c>
      <c r="GE56" s="17">
        <f t="shared" si="309"/>
        <v>0</v>
      </c>
      <c r="GF56" s="17">
        <f t="shared" si="310"/>
        <v>0</v>
      </c>
      <c r="GG56" s="17">
        <f t="shared" si="311"/>
        <v>0</v>
      </c>
      <c r="GH56" s="17">
        <f t="shared" si="312"/>
        <v>0</v>
      </c>
      <c r="GI56" s="17">
        <f t="shared" si="313"/>
        <v>0</v>
      </c>
      <c r="GJ56" s="17">
        <f t="shared" si="314"/>
        <v>0</v>
      </c>
      <c r="GK56" s="17">
        <f t="shared" si="315"/>
        <v>0</v>
      </c>
      <c r="GL56" s="17">
        <f t="shared" si="316"/>
        <v>0</v>
      </c>
      <c r="GM56" s="17">
        <f t="shared" si="317"/>
        <v>0</v>
      </c>
      <c r="GN56" s="17">
        <f t="shared" si="318"/>
        <v>0</v>
      </c>
      <c r="GO56" s="80">
        <f t="shared" si="319"/>
        <v>0</v>
      </c>
      <c r="GP56" s="80">
        <f t="shared" si="320"/>
        <v>0</v>
      </c>
      <c r="GQ56" s="80">
        <f t="shared" si="321"/>
        <v>0</v>
      </c>
      <c r="GR56" s="80">
        <f t="shared" si="322"/>
        <v>0</v>
      </c>
      <c r="GS56" s="80">
        <f t="shared" si="323"/>
        <v>0</v>
      </c>
      <c r="GT56" s="80">
        <f t="shared" si="324"/>
        <v>0</v>
      </c>
      <c r="GU56" s="80">
        <f t="shared" si="325"/>
        <v>0</v>
      </c>
      <c r="GV56" s="80">
        <f t="shared" si="326"/>
        <v>0</v>
      </c>
      <c r="GW56" s="80">
        <f t="shared" si="327"/>
        <v>0</v>
      </c>
      <c r="GX56" s="80">
        <f t="shared" si="328"/>
        <v>0</v>
      </c>
    </row>
    <row r="57" spans="2:206">
      <c r="B57" s="13" t="s">
        <v>231</v>
      </c>
      <c r="C57" s="13"/>
      <c r="D57" s="13"/>
      <c r="E57" s="13"/>
      <c r="F57" s="13"/>
      <c r="G57" s="13"/>
      <c r="I57" s="14"/>
      <c r="J57" s="14"/>
      <c r="K57" s="14"/>
      <c r="L57" s="14"/>
      <c r="M57" s="14"/>
      <c r="N57" s="14">
        <v>28</v>
      </c>
      <c r="R57" s="16" t="s">
        <v>129</v>
      </c>
      <c r="FQ57" s="17">
        <f t="shared" si="295"/>
        <v>0</v>
      </c>
      <c r="FR57" s="17">
        <f t="shared" si="296"/>
        <v>0</v>
      </c>
      <c r="FS57" s="17">
        <f t="shared" si="297"/>
        <v>0</v>
      </c>
      <c r="FT57" s="17">
        <f t="shared" si="298"/>
        <v>0</v>
      </c>
      <c r="FU57" s="17">
        <f t="shared" si="299"/>
        <v>0</v>
      </c>
      <c r="FV57" s="17">
        <f t="shared" si="300"/>
        <v>0</v>
      </c>
      <c r="FW57" s="17">
        <f t="shared" si="301"/>
        <v>0</v>
      </c>
      <c r="FX57" s="17">
        <f t="shared" si="302"/>
        <v>0</v>
      </c>
      <c r="FY57" s="17">
        <f t="shared" si="303"/>
        <v>0</v>
      </c>
      <c r="FZ57" s="17">
        <f t="shared" si="304"/>
        <v>0</v>
      </c>
      <c r="GA57" s="17">
        <f t="shared" si="305"/>
        <v>0</v>
      </c>
      <c r="GB57" s="17">
        <f t="shared" si="306"/>
        <v>0</v>
      </c>
      <c r="GC57" s="17">
        <f t="shared" si="307"/>
        <v>0</v>
      </c>
      <c r="GD57" s="17">
        <f t="shared" si="308"/>
        <v>0</v>
      </c>
      <c r="GE57" s="17">
        <f t="shared" si="309"/>
        <v>0</v>
      </c>
      <c r="GF57" s="17">
        <f t="shared" si="310"/>
        <v>0</v>
      </c>
      <c r="GG57" s="17">
        <f t="shared" si="311"/>
        <v>0</v>
      </c>
      <c r="GH57" s="17">
        <f t="shared" si="312"/>
        <v>0</v>
      </c>
      <c r="GI57" s="17">
        <f t="shared" si="313"/>
        <v>0</v>
      </c>
      <c r="GJ57" s="17">
        <f t="shared" si="314"/>
        <v>0</v>
      </c>
      <c r="GK57" s="17">
        <f t="shared" si="315"/>
        <v>0</v>
      </c>
      <c r="GL57" s="17">
        <f t="shared" si="316"/>
        <v>0</v>
      </c>
      <c r="GM57" s="17">
        <f t="shared" si="317"/>
        <v>0</v>
      </c>
      <c r="GN57" s="17">
        <f t="shared" si="318"/>
        <v>0</v>
      </c>
      <c r="GO57" s="80">
        <f t="shared" si="319"/>
        <v>0</v>
      </c>
      <c r="GP57" s="80">
        <f t="shared" si="320"/>
        <v>0</v>
      </c>
      <c r="GQ57" s="80">
        <f t="shared" si="321"/>
        <v>0</v>
      </c>
      <c r="GR57" s="80">
        <f t="shared" si="322"/>
        <v>0</v>
      </c>
      <c r="GS57" s="80">
        <f t="shared" si="323"/>
        <v>0</v>
      </c>
      <c r="GT57" s="80">
        <f t="shared" si="324"/>
        <v>0</v>
      </c>
      <c r="GU57" s="80">
        <f t="shared" si="325"/>
        <v>0</v>
      </c>
      <c r="GV57" s="80">
        <f t="shared" si="326"/>
        <v>0</v>
      </c>
      <c r="GW57" s="80">
        <f t="shared" si="327"/>
        <v>0</v>
      </c>
      <c r="GX57" s="80">
        <f t="shared" si="328"/>
        <v>0</v>
      </c>
    </row>
    <row r="58" spans="2:206">
      <c r="B58" s="13" t="s">
        <v>232</v>
      </c>
      <c r="C58" s="13"/>
      <c r="D58" s="13"/>
      <c r="E58" s="13"/>
      <c r="F58" s="13"/>
      <c r="G58" s="13"/>
      <c r="I58" s="14"/>
      <c r="J58" s="14"/>
      <c r="K58" s="14"/>
      <c r="L58" s="14"/>
      <c r="M58" s="14"/>
      <c r="N58" s="14">
        <v>29</v>
      </c>
      <c r="R58" s="16" t="s">
        <v>130</v>
      </c>
      <c r="FQ58" s="17">
        <f t="shared" si="295"/>
        <v>0</v>
      </c>
      <c r="FR58" s="17">
        <f t="shared" si="296"/>
        <v>0</v>
      </c>
      <c r="FS58" s="17">
        <f t="shared" si="297"/>
        <v>0</v>
      </c>
      <c r="FT58" s="17">
        <f t="shared" si="298"/>
        <v>0</v>
      </c>
      <c r="FU58" s="17">
        <f t="shared" si="299"/>
        <v>0</v>
      </c>
      <c r="FV58" s="17">
        <f t="shared" si="300"/>
        <v>0</v>
      </c>
      <c r="FW58" s="17">
        <f t="shared" si="301"/>
        <v>0</v>
      </c>
      <c r="FX58" s="17">
        <f t="shared" si="302"/>
        <v>0</v>
      </c>
      <c r="FY58" s="17">
        <f t="shared" si="303"/>
        <v>0</v>
      </c>
      <c r="FZ58" s="17">
        <f t="shared" si="304"/>
        <v>0</v>
      </c>
      <c r="GA58" s="17">
        <f t="shared" si="305"/>
        <v>0</v>
      </c>
      <c r="GB58" s="17">
        <f t="shared" si="306"/>
        <v>0</v>
      </c>
      <c r="GC58" s="17">
        <f t="shared" si="307"/>
        <v>0</v>
      </c>
      <c r="GD58" s="17">
        <f t="shared" si="308"/>
        <v>0</v>
      </c>
      <c r="GE58" s="17">
        <f t="shared" si="309"/>
        <v>0</v>
      </c>
      <c r="GF58" s="17">
        <f t="shared" si="310"/>
        <v>0</v>
      </c>
      <c r="GG58" s="17">
        <f t="shared" si="311"/>
        <v>0</v>
      </c>
      <c r="GH58" s="17">
        <f t="shared" si="312"/>
        <v>0</v>
      </c>
      <c r="GI58" s="17">
        <f t="shared" si="313"/>
        <v>0</v>
      </c>
      <c r="GJ58" s="17">
        <f t="shared" si="314"/>
        <v>0</v>
      </c>
      <c r="GK58" s="17">
        <f t="shared" si="315"/>
        <v>0</v>
      </c>
      <c r="GL58" s="17">
        <f t="shared" si="316"/>
        <v>0</v>
      </c>
      <c r="GM58" s="17">
        <f t="shared" si="317"/>
        <v>0</v>
      </c>
      <c r="GN58" s="17">
        <f t="shared" si="318"/>
        <v>0</v>
      </c>
      <c r="GO58" s="80">
        <f t="shared" si="319"/>
        <v>0</v>
      </c>
      <c r="GP58" s="80">
        <f t="shared" si="320"/>
        <v>0</v>
      </c>
      <c r="GQ58" s="80">
        <f t="shared" si="321"/>
        <v>0</v>
      </c>
      <c r="GR58" s="80">
        <f t="shared" si="322"/>
        <v>0</v>
      </c>
      <c r="GS58" s="80">
        <f t="shared" si="323"/>
        <v>0</v>
      </c>
      <c r="GT58" s="80">
        <f t="shared" si="324"/>
        <v>0</v>
      </c>
      <c r="GU58" s="80">
        <f t="shared" si="325"/>
        <v>0</v>
      </c>
      <c r="GV58" s="80">
        <f t="shared" si="326"/>
        <v>0</v>
      </c>
      <c r="GW58" s="80">
        <f t="shared" si="327"/>
        <v>0</v>
      </c>
      <c r="GX58" s="80">
        <f t="shared" si="328"/>
        <v>0</v>
      </c>
    </row>
    <row r="59" spans="2:206">
      <c r="B59" s="13" t="s">
        <v>235</v>
      </c>
      <c r="C59" s="13"/>
      <c r="D59" s="13"/>
      <c r="E59" s="13"/>
      <c r="F59" s="13"/>
      <c r="G59" s="13"/>
      <c r="I59" s="14"/>
      <c r="J59" s="14"/>
      <c r="K59" s="14"/>
      <c r="L59" s="14"/>
      <c r="M59" s="14"/>
      <c r="N59" s="14">
        <v>30</v>
      </c>
      <c r="R59" s="16" t="s">
        <v>131</v>
      </c>
      <c r="FQ59" s="17">
        <f t="shared" si="295"/>
        <v>0</v>
      </c>
      <c r="FR59" s="17">
        <f t="shared" si="296"/>
        <v>0</v>
      </c>
      <c r="FS59" s="17">
        <f t="shared" si="297"/>
        <v>0</v>
      </c>
      <c r="FT59" s="17">
        <f t="shared" si="298"/>
        <v>0</v>
      </c>
      <c r="FU59" s="17">
        <f t="shared" si="299"/>
        <v>0</v>
      </c>
      <c r="FV59" s="17">
        <f t="shared" si="300"/>
        <v>0</v>
      </c>
      <c r="FW59" s="17">
        <f t="shared" si="301"/>
        <v>0</v>
      </c>
      <c r="FX59" s="17">
        <f t="shared" si="302"/>
        <v>0</v>
      </c>
      <c r="FY59" s="17">
        <f t="shared" si="303"/>
        <v>0</v>
      </c>
      <c r="FZ59" s="17">
        <f t="shared" si="304"/>
        <v>0</v>
      </c>
      <c r="GA59" s="17">
        <f t="shared" si="305"/>
        <v>0</v>
      </c>
      <c r="GB59" s="17">
        <f t="shared" si="306"/>
        <v>0</v>
      </c>
      <c r="GC59" s="17">
        <f t="shared" si="307"/>
        <v>0</v>
      </c>
      <c r="GD59" s="17">
        <f t="shared" si="308"/>
        <v>0</v>
      </c>
      <c r="GE59" s="17">
        <f t="shared" si="309"/>
        <v>0</v>
      </c>
      <c r="GF59" s="17">
        <f t="shared" si="310"/>
        <v>0</v>
      </c>
      <c r="GG59" s="17">
        <f t="shared" si="311"/>
        <v>0</v>
      </c>
      <c r="GH59" s="17">
        <f t="shared" si="312"/>
        <v>0</v>
      </c>
      <c r="GI59" s="17">
        <f t="shared" si="313"/>
        <v>0</v>
      </c>
      <c r="GJ59" s="17">
        <f t="shared" si="314"/>
        <v>0</v>
      </c>
      <c r="GK59" s="17">
        <f t="shared" si="315"/>
        <v>0</v>
      </c>
      <c r="GL59" s="17">
        <f t="shared" si="316"/>
        <v>0</v>
      </c>
      <c r="GM59" s="17">
        <f t="shared" si="317"/>
        <v>0</v>
      </c>
      <c r="GN59" s="17">
        <f t="shared" si="318"/>
        <v>0</v>
      </c>
      <c r="GO59" s="80">
        <f t="shared" si="319"/>
        <v>0</v>
      </c>
      <c r="GP59" s="80">
        <f t="shared" si="320"/>
        <v>0</v>
      </c>
      <c r="GQ59" s="80">
        <f t="shared" si="321"/>
        <v>0</v>
      </c>
      <c r="GR59" s="80">
        <f t="shared" si="322"/>
        <v>0</v>
      </c>
      <c r="GS59" s="80">
        <f t="shared" si="323"/>
        <v>0</v>
      </c>
      <c r="GT59" s="80">
        <f t="shared" si="324"/>
        <v>0</v>
      </c>
      <c r="GU59" s="80">
        <f t="shared" si="325"/>
        <v>0</v>
      </c>
      <c r="GV59" s="80">
        <f t="shared" si="326"/>
        <v>0</v>
      </c>
      <c r="GW59" s="80">
        <f t="shared" si="327"/>
        <v>0</v>
      </c>
      <c r="GX59" s="80">
        <f t="shared" si="328"/>
        <v>0</v>
      </c>
    </row>
    <row r="60" spans="2:206">
      <c r="B60" s="13" t="s">
        <v>233</v>
      </c>
      <c r="C60" s="13"/>
      <c r="D60" s="13"/>
      <c r="E60" s="13"/>
      <c r="F60" s="13"/>
      <c r="G60" s="13"/>
      <c r="I60" s="14"/>
      <c r="J60" s="14"/>
      <c r="K60" s="14"/>
      <c r="L60" s="14"/>
      <c r="M60" s="14"/>
      <c r="N60" s="14">
        <v>31</v>
      </c>
      <c r="R60" s="16" t="s">
        <v>132</v>
      </c>
      <c r="FQ60" s="17">
        <f t="shared" si="295"/>
        <v>0</v>
      </c>
      <c r="FR60" s="17">
        <f t="shared" si="296"/>
        <v>0</v>
      </c>
      <c r="FS60" s="17">
        <f t="shared" si="297"/>
        <v>0</v>
      </c>
      <c r="FT60" s="17">
        <f t="shared" si="298"/>
        <v>0</v>
      </c>
      <c r="FU60" s="17">
        <f t="shared" si="299"/>
        <v>0</v>
      </c>
      <c r="FV60" s="17">
        <f t="shared" si="300"/>
        <v>0</v>
      </c>
      <c r="FW60" s="17">
        <f t="shared" si="301"/>
        <v>0</v>
      </c>
      <c r="FX60" s="17">
        <f t="shared" si="302"/>
        <v>0</v>
      </c>
      <c r="FY60" s="17">
        <f t="shared" si="303"/>
        <v>0</v>
      </c>
      <c r="FZ60" s="17">
        <f t="shared" si="304"/>
        <v>0</v>
      </c>
      <c r="GA60" s="17">
        <f t="shared" si="305"/>
        <v>0</v>
      </c>
      <c r="GB60" s="17">
        <f t="shared" si="306"/>
        <v>0</v>
      </c>
      <c r="GC60" s="17">
        <f t="shared" si="307"/>
        <v>0</v>
      </c>
      <c r="GD60" s="17">
        <f t="shared" si="308"/>
        <v>0</v>
      </c>
      <c r="GE60" s="17">
        <f t="shared" si="309"/>
        <v>0</v>
      </c>
      <c r="GF60" s="17">
        <f t="shared" si="310"/>
        <v>0</v>
      </c>
      <c r="GG60" s="17">
        <f t="shared" si="311"/>
        <v>0</v>
      </c>
      <c r="GH60" s="17">
        <f t="shared" si="312"/>
        <v>0</v>
      </c>
      <c r="GI60" s="17">
        <f t="shared" si="313"/>
        <v>0</v>
      </c>
      <c r="GJ60" s="17">
        <f t="shared" si="314"/>
        <v>0</v>
      </c>
      <c r="GK60" s="17">
        <f t="shared" si="315"/>
        <v>0</v>
      </c>
      <c r="GL60" s="17">
        <f t="shared" si="316"/>
        <v>0</v>
      </c>
      <c r="GM60" s="17">
        <f t="shared" si="317"/>
        <v>0</v>
      </c>
      <c r="GN60" s="17">
        <f t="shared" si="318"/>
        <v>0</v>
      </c>
      <c r="GO60" s="80">
        <f t="shared" si="319"/>
        <v>0</v>
      </c>
      <c r="GP60" s="80">
        <f t="shared" si="320"/>
        <v>0</v>
      </c>
      <c r="GQ60" s="80">
        <f t="shared" si="321"/>
        <v>0</v>
      </c>
      <c r="GR60" s="80">
        <f t="shared" si="322"/>
        <v>0</v>
      </c>
      <c r="GS60" s="80">
        <f t="shared" si="323"/>
        <v>0</v>
      </c>
      <c r="GT60" s="80">
        <f t="shared" si="324"/>
        <v>0</v>
      </c>
      <c r="GU60" s="80">
        <f t="shared" si="325"/>
        <v>0</v>
      </c>
      <c r="GV60" s="80">
        <f t="shared" si="326"/>
        <v>0</v>
      </c>
      <c r="GW60" s="80">
        <f t="shared" si="327"/>
        <v>0</v>
      </c>
      <c r="GX60" s="80">
        <f t="shared" si="328"/>
        <v>0</v>
      </c>
    </row>
    <row r="61" spans="2:206">
      <c r="B61" s="13" t="s">
        <v>234</v>
      </c>
      <c r="C61" s="13"/>
      <c r="D61" s="13"/>
      <c r="E61" s="13"/>
      <c r="F61" s="13"/>
      <c r="G61" s="13"/>
      <c r="R61" s="16" t="s">
        <v>133</v>
      </c>
      <c r="FQ61" s="17">
        <f t="shared" si="295"/>
        <v>0</v>
      </c>
      <c r="FR61" s="17">
        <f t="shared" si="296"/>
        <v>0</v>
      </c>
      <c r="FS61" s="17">
        <f t="shared" si="297"/>
        <v>0</v>
      </c>
      <c r="FT61" s="17">
        <f t="shared" si="298"/>
        <v>0</v>
      </c>
      <c r="FU61" s="17">
        <f t="shared" si="299"/>
        <v>0</v>
      </c>
      <c r="FV61" s="17">
        <f t="shared" si="300"/>
        <v>0</v>
      </c>
      <c r="FW61" s="17">
        <f t="shared" si="301"/>
        <v>0</v>
      </c>
      <c r="FX61" s="17">
        <f t="shared" si="302"/>
        <v>0</v>
      </c>
      <c r="FY61" s="17">
        <f t="shared" si="303"/>
        <v>0</v>
      </c>
      <c r="FZ61" s="17">
        <f t="shared" si="304"/>
        <v>0</v>
      </c>
      <c r="GA61" s="17">
        <f t="shared" si="305"/>
        <v>0</v>
      </c>
      <c r="GB61" s="17">
        <f t="shared" si="306"/>
        <v>0</v>
      </c>
      <c r="GC61" s="17">
        <f t="shared" si="307"/>
        <v>0</v>
      </c>
      <c r="GD61" s="17">
        <f t="shared" si="308"/>
        <v>0</v>
      </c>
      <c r="GE61" s="17">
        <f t="shared" si="309"/>
        <v>0</v>
      </c>
      <c r="GF61" s="17">
        <f t="shared" si="310"/>
        <v>0</v>
      </c>
      <c r="GG61" s="17">
        <f t="shared" si="311"/>
        <v>0</v>
      </c>
      <c r="GH61" s="17">
        <f t="shared" si="312"/>
        <v>0</v>
      </c>
      <c r="GI61" s="17">
        <f t="shared" si="313"/>
        <v>0</v>
      </c>
      <c r="GJ61" s="17">
        <f t="shared" si="314"/>
        <v>0</v>
      </c>
      <c r="GK61" s="17">
        <f t="shared" si="315"/>
        <v>0</v>
      </c>
      <c r="GL61" s="17">
        <f t="shared" si="316"/>
        <v>0</v>
      </c>
      <c r="GM61" s="17">
        <f t="shared" si="317"/>
        <v>0</v>
      </c>
      <c r="GN61" s="17">
        <f t="shared" si="318"/>
        <v>0</v>
      </c>
      <c r="GO61" s="80">
        <f t="shared" si="319"/>
        <v>0</v>
      </c>
      <c r="GP61" s="80">
        <f t="shared" si="320"/>
        <v>0</v>
      </c>
      <c r="GQ61" s="80">
        <f t="shared" si="321"/>
        <v>0</v>
      </c>
      <c r="GR61" s="80">
        <f t="shared" si="322"/>
        <v>0</v>
      </c>
      <c r="GS61" s="80">
        <f t="shared" si="323"/>
        <v>0</v>
      </c>
      <c r="GT61" s="80">
        <f t="shared" si="324"/>
        <v>0</v>
      </c>
      <c r="GU61" s="80">
        <f t="shared" si="325"/>
        <v>0</v>
      </c>
      <c r="GV61" s="80">
        <f t="shared" si="326"/>
        <v>0</v>
      </c>
      <c r="GW61" s="80">
        <f t="shared" si="327"/>
        <v>0</v>
      </c>
      <c r="GX61" s="80">
        <f t="shared" si="328"/>
        <v>0</v>
      </c>
    </row>
    <row r="62" spans="2:206">
      <c r="B62" s="13"/>
      <c r="C62" s="13"/>
      <c r="D62" s="13"/>
      <c r="E62" s="13"/>
      <c r="F62" s="13"/>
      <c r="G62" s="13"/>
      <c r="R62" s="16" t="s">
        <v>134</v>
      </c>
      <c r="FQ62" s="17">
        <f t="shared" si="295"/>
        <v>0</v>
      </c>
      <c r="FR62" s="17">
        <f t="shared" si="296"/>
        <v>0</v>
      </c>
      <c r="FS62" s="17">
        <f t="shared" si="297"/>
        <v>0</v>
      </c>
      <c r="FT62" s="17">
        <f t="shared" si="298"/>
        <v>0</v>
      </c>
      <c r="FU62" s="17">
        <f t="shared" si="299"/>
        <v>0</v>
      </c>
      <c r="FV62" s="17">
        <f t="shared" si="300"/>
        <v>0</v>
      </c>
      <c r="FW62" s="17">
        <f t="shared" si="301"/>
        <v>0</v>
      </c>
      <c r="FX62" s="17">
        <f t="shared" si="302"/>
        <v>0</v>
      </c>
      <c r="FY62" s="17">
        <f t="shared" si="303"/>
        <v>0</v>
      </c>
      <c r="FZ62" s="17">
        <f t="shared" si="304"/>
        <v>0</v>
      </c>
      <c r="GA62" s="17">
        <f t="shared" si="305"/>
        <v>0</v>
      </c>
      <c r="GB62" s="17">
        <f t="shared" si="306"/>
        <v>0</v>
      </c>
      <c r="GC62" s="17">
        <f t="shared" si="307"/>
        <v>0</v>
      </c>
      <c r="GD62" s="17">
        <f t="shared" si="308"/>
        <v>0</v>
      </c>
      <c r="GE62" s="17">
        <f t="shared" si="309"/>
        <v>0</v>
      </c>
      <c r="GF62" s="17">
        <f t="shared" si="310"/>
        <v>0</v>
      </c>
      <c r="GG62" s="17">
        <f t="shared" si="311"/>
        <v>0</v>
      </c>
      <c r="GH62" s="17">
        <f t="shared" si="312"/>
        <v>0</v>
      </c>
      <c r="GI62" s="17">
        <f t="shared" si="313"/>
        <v>0</v>
      </c>
      <c r="GJ62" s="17">
        <f t="shared" si="314"/>
        <v>0</v>
      </c>
      <c r="GK62" s="17">
        <f t="shared" si="315"/>
        <v>0</v>
      </c>
      <c r="GL62" s="17">
        <f t="shared" si="316"/>
        <v>0</v>
      </c>
      <c r="GM62" s="17">
        <f t="shared" si="317"/>
        <v>0</v>
      </c>
      <c r="GN62" s="17">
        <f t="shared" si="318"/>
        <v>0</v>
      </c>
      <c r="GO62" s="80">
        <f t="shared" si="319"/>
        <v>0</v>
      </c>
      <c r="GP62" s="80">
        <f t="shared" si="320"/>
        <v>0</v>
      </c>
      <c r="GQ62" s="80">
        <f t="shared" si="321"/>
        <v>0</v>
      </c>
      <c r="GR62" s="80">
        <f t="shared" si="322"/>
        <v>0</v>
      </c>
      <c r="GS62" s="80">
        <f t="shared" si="323"/>
        <v>0</v>
      </c>
      <c r="GT62" s="80">
        <f t="shared" si="324"/>
        <v>0</v>
      </c>
      <c r="GU62" s="80">
        <f t="shared" si="325"/>
        <v>0</v>
      </c>
      <c r="GV62" s="80">
        <f t="shared" si="326"/>
        <v>0</v>
      </c>
      <c r="GW62" s="80">
        <f t="shared" si="327"/>
        <v>0</v>
      </c>
      <c r="GX62" s="80">
        <f t="shared" si="328"/>
        <v>0</v>
      </c>
    </row>
    <row r="63" spans="2:206">
      <c r="R63" s="16" t="s">
        <v>135</v>
      </c>
      <c r="FQ63" s="17">
        <f t="shared" si="295"/>
        <v>0</v>
      </c>
      <c r="FR63" s="17">
        <f t="shared" si="296"/>
        <v>0</v>
      </c>
      <c r="FS63" s="17">
        <f t="shared" si="297"/>
        <v>0</v>
      </c>
      <c r="FT63" s="17">
        <f t="shared" si="298"/>
        <v>0</v>
      </c>
      <c r="FU63" s="17">
        <f t="shared" si="299"/>
        <v>0</v>
      </c>
      <c r="FV63" s="17">
        <f t="shared" si="300"/>
        <v>0</v>
      </c>
      <c r="FW63" s="17">
        <f t="shared" si="301"/>
        <v>0</v>
      </c>
      <c r="FX63" s="17">
        <f t="shared" si="302"/>
        <v>0</v>
      </c>
      <c r="FY63" s="17">
        <f t="shared" si="303"/>
        <v>0</v>
      </c>
      <c r="FZ63" s="17">
        <f t="shared" si="304"/>
        <v>0</v>
      </c>
      <c r="GA63" s="17">
        <f t="shared" si="305"/>
        <v>0</v>
      </c>
      <c r="GB63" s="17">
        <f t="shared" si="306"/>
        <v>0</v>
      </c>
      <c r="GC63" s="17">
        <f t="shared" si="307"/>
        <v>0</v>
      </c>
      <c r="GD63" s="17">
        <f t="shared" si="308"/>
        <v>0</v>
      </c>
      <c r="GE63" s="17">
        <f t="shared" si="309"/>
        <v>0</v>
      </c>
      <c r="GF63" s="17">
        <f t="shared" si="310"/>
        <v>0</v>
      </c>
      <c r="GG63" s="17">
        <f t="shared" si="311"/>
        <v>0</v>
      </c>
      <c r="GH63" s="17">
        <f t="shared" si="312"/>
        <v>0</v>
      </c>
      <c r="GI63" s="17">
        <f t="shared" si="313"/>
        <v>0</v>
      </c>
      <c r="GJ63" s="17">
        <f t="shared" si="314"/>
        <v>0</v>
      </c>
      <c r="GK63" s="17">
        <f t="shared" si="315"/>
        <v>0</v>
      </c>
      <c r="GL63" s="17">
        <f t="shared" si="316"/>
        <v>0</v>
      </c>
      <c r="GM63" s="17">
        <f t="shared" si="317"/>
        <v>0</v>
      </c>
      <c r="GN63" s="17">
        <f t="shared" si="318"/>
        <v>0</v>
      </c>
      <c r="GO63" s="80">
        <f t="shared" si="319"/>
        <v>0</v>
      </c>
      <c r="GP63" s="80">
        <f t="shared" si="320"/>
        <v>0</v>
      </c>
      <c r="GQ63" s="80">
        <f t="shared" si="321"/>
        <v>0</v>
      </c>
      <c r="GR63" s="80">
        <f t="shared" si="322"/>
        <v>0</v>
      </c>
      <c r="GS63" s="80">
        <f t="shared" si="323"/>
        <v>0</v>
      </c>
      <c r="GT63" s="80">
        <f t="shared" si="324"/>
        <v>0</v>
      </c>
      <c r="GU63" s="80">
        <f t="shared" si="325"/>
        <v>0</v>
      </c>
      <c r="GV63" s="80">
        <f t="shared" si="326"/>
        <v>0</v>
      </c>
      <c r="GW63" s="80">
        <f t="shared" si="327"/>
        <v>0</v>
      </c>
      <c r="GX63" s="80">
        <f t="shared" si="328"/>
        <v>0</v>
      </c>
    </row>
    <row r="64" spans="2:206">
      <c r="R64" s="16" t="s">
        <v>136</v>
      </c>
      <c r="FQ64" s="17">
        <f t="shared" si="295"/>
        <v>0</v>
      </c>
      <c r="FR64" s="17">
        <f t="shared" si="296"/>
        <v>0</v>
      </c>
      <c r="FS64" s="17">
        <f t="shared" si="297"/>
        <v>0</v>
      </c>
      <c r="FT64" s="17">
        <f t="shared" si="298"/>
        <v>0</v>
      </c>
      <c r="FU64" s="17">
        <f t="shared" si="299"/>
        <v>0</v>
      </c>
      <c r="FV64" s="17">
        <f t="shared" si="300"/>
        <v>0</v>
      </c>
      <c r="FW64" s="17">
        <f t="shared" si="301"/>
        <v>0</v>
      </c>
      <c r="FX64" s="17">
        <f t="shared" si="302"/>
        <v>0</v>
      </c>
      <c r="FY64" s="17">
        <f t="shared" si="303"/>
        <v>0</v>
      </c>
      <c r="FZ64" s="17">
        <f t="shared" si="304"/>
        <v>0</v>
      </c>
      <c r="GA64" s="17">
        <f t="shared" si="305"/>
        <v>0</v>
      </c>
      <c r="GB64" s="17">
        <f t="shared" si="306"/>
        <v>0</v>
      </c>
      <c r="GC64" s="17">
        <f t="shared" si="307"/>
        <v>0</v>
      </c>
      <c r="GD64" s="17">
        <f t="shared" si="308"/>
        <v>0</v>
      </c>
      <c r="GE64" s="17">
        <f t="shared" si="309"/>
        <v>0</v>
      </c>
      <c r="GF64" s="17">
        <f t="shared" si="310"/>
        <v>0</v>
      </c>
      <c r="GG64" s="17">
        <f t="shared" si="311"/>
        <v>0</v>
      </c>
      <c r="GH64" s="17">
        <f t="shared" si="312"/>
        <v>0</v>
      </c>
      <c r="GI64" s="17">
        <f t="shared" si="313"/>
        <v>0</v>
      </c>
      <c r="GJ64" s="17">
        <f t="shared" si="314"/>
        <v>0</v>
      </c>
      <c r="GK64" s="17">
        <f t="shared" si="315"/>
        <v>0</v>
      </c>
      <c r="GL64" s="17">
        <f t="shared" si="316"/>
        <v>0</v>
      </c>
      <c r="GM64" s="17">
        <f t="shared" si="317"/>
        <v>0</v>
      </c>
      <c r="GN64" s="17">
        <f t="shared" si="318"/>
        <v>0</v>
      </c>
      <c r="GO64" s="80">
        <f t="shared" si="319"/>
        <v>0</v>
      </c>
      <c r="GP64" s="80">
        <f t="shared" si="320"/>
        <v>0</v>
      </c>
      <c r="GQ64" s="80">
        <f t="shared" si="321"/>
        <v>0</v>
      </c>
      <c r="GR64" s="80">
        <f t="shared" si="322"/>
        <v>0</v>
      </c>
      <c r="GS64" s="80">
        <f t="shared" si="323"/>
        <v>0</v>
      </c>
      <c r="GT64" s="80">
        <f t="shared" si="324"/>
        <v>0</v>
      </c>
      <c r="GU64" s="80">
        <f t="shared" si="325"/>
        <v>0</v>
      </c>
      <c r="GV64" s="80">
        <f t="shared" si="326"/>
        <v>0</v>
      </c>
      <c r="GW64" s="80">
        <f t="shared" si="327"/>
        <v>0</v>
      </c>
      <c r="GX64" s="80">
        <f t="shared" si="328"/>
        <v>0</v>
      </c>
    </row>
    <row r="65" spans="18:206">
      <c r="R65" s="16" t="s">
        <v>137</v>
      </c>
      <c r="FQ65" s="17">
        <f t="shared" si="295"/>
        <v>0</v>
      </c>
      <c r="FR65" s="17">
        <f t="shared" si="296"/>
        <v>0</v>
      </c>
      <c r="FS65" s="17">
        <f t="shared" si="297"/>
        <v>0</v>
      </c>
      <c r="FT65" s="17">
        <f t="shared" si="298"/>
        <v>0</v>
      </c>
      <c r="FU65" s="17">
        <f t="shared" si="299"/>
        <v>0</v>
      </c>
      <c r="FV65" s="17">
        <f t="shared" si="300"/>
        <v>0</v>
      </c>
      <c r="FW65" s="17">
        <f t="shared" si="301"/>
        <v>0</v>
      </c>
      <c r="FX65" s="17">
        <f t="shared" si="302"/>
        <v>0</v>
      </c>
      <c r="FY65" s="17">
        <f t="shared" si="303"/>
        <v>0</v>
      </c>
      <c r="FZ65" s="17">
        <f t="shared" si="304"/>
        <v>0</v>
      </c>
      <c r="GA65" s="17">
        <f t="shared" si="305"/>
        <v>0</v>
      </c>
      <c r="GB65" s="17">
        <f t="shared" si="306"/>
        <v>0</v>
      </c>
      <c r="GC65" s="17">
        <f t="shared" si="307"/>
        <v>0</v>
      </c>
      <c r="GD65" s="17">
        <f t="shared" si="308"/>
        <v>0</v>
      </c>
      <c r="GE65" s="17">
        <f t="shared" si="309"/>
        <v>0</v>
      </c>
      <c r="GF65" s="17">
        <f t="shared" si="310"/>
        <v>0</v>
      </c>
      <c r="GG65" s="17">
        <f t="shared" si="311"/>
        <v>0</v>
      </c>
      <c r="GH65" s="17">
        <f t="shared" si="312"/>
        <v>0</v>
      </c>
      <c r="GI65" s="17">
        <f t="shared" si="313"/>
        <v>0</v>
      </c>
      <c r="GJ65" s="17">
        <f t="shared" si="314"/>
        <v>0</v>
      </c>
      <c r="GK65" s="17">
        <f t="shared" si="315"/>
        <v>0</v>
      </c>
      <c r="GL65" s="17">
        <f t="shared" si="316"/>
        <v>0</v>
      </c>
      <c r="GM65" s="17">
        <f t="shared" si="317"/>
        <v>0</v>
      </c>
      <c r="GN65" s="17">
        <f t="shared" si="318"/>
        <v>0</v>
      </c>
      <c r="GO65" s="80">
        <f t="shared" si="319"/>
        <v>0</v>
      </c>
      <c r="GP65" s="80">
        <f t="shared" si="320"/>
        <v>0</v>
      </c>
      <c r="GQ65" s="80">
        <f t="shared" si="321"/>
        <v>0</v>
      </c>
      <c r="GR65" s="80">
        <f t="shared" si="322"/>
        <v>0</v>
      </c>
      <c r="GS65" s="80">
        <f t="shared" si="323"/>
        <v>0</v>
      </c>
      <c r="GT65" s="80">
        <f t="shared" si="324"/>
        <v>0</v>
      </c>
      <c r="GU65" s="80">
        <f t="shared" si="325"/>
        <v>0</v>
      </c>
      <c r="GV65" s="80">
        <f t="shared" si="326"/>
        <v>0</v>
      </c>
      <c r="GW65" s="80">
        <f t="shared" si="327"/>
        <v>0</v>
      </c>
      <c r="GX65" s="80">
        <f t="shared" si="328"/>
        <v>0</v>
      </c>
    </row>
    <row r="66" spans="18:206">
      <c r="R66" s="16"/>
      <c r="FQ66" s="17">
        <f t="shared" ref="FQ66:FQ68" si="329">IF(D20="","",D20)</f>
        <v>0</v>
      </c>
      <c r="FR66" s="17">
        <f t="shared" ref="FR66:FR68" si="330">IF(I20="","",I20)</f>
        <v>0</v>
      </c>
      <c r="FS66" s="17">
        <f t="shared" ref="FS66:FS68" si="331">IF(N20="","",N20)</f>
        <v>0</v>
      </c>
      <c r="FT66" s="17">
        <f t="shared" ref="FT66:FT68" si="332">IF(S20="","",S20)</f>
        <v>0</v>
      </c>
      <c r="FU66" s="17">
        <f t="shared" ref="FU66:FU68" si="333">IF(X20="","",X20)</f>
        <v>0</v>
      </c>
      <c r="FV66" s="17">
        <f t="shared" ref="FV66:FV68" si="334">IF(AC20="","",AC20)</f>
        <v>0</v>
      </c>
      <c r="FW66" s="17">
        <f t="shared" ref="FW66:FW68" si="335">IF(AH20="","",AH20)</f>
        <v>0</v>
      </c>
      <c r="FX66" s="17">
        <f t="shared" ref="FX66:FX68" si="336">IF(AM20="","",AM20)</f>
        <v>0</v>
      </c>
      <c r="FY66" s="17">
        <f t="shared" ref="FY66:FY68" si="337">IF(AR20="","",AR20)</f>
        <v>0</v>
      </c>
      <c r="FZ66" s="17">
        <f t="shared" ref="FZ66:FZ68" si="338">IF(AW20="","",AW20)</f>
        <v>0</v>
      </c>
      <c r="GA66" s="17">
        <f t="shared" ref="GA66:GA68" si="339">IF(BB20="","",BB20)</f>
        <v>0</v>
      </c>
      <c r="GB66" s="17">
        <f t="shared" ref="GB66:GB68" si="340">IF(BG20="","",BG20)</f>
        <v>0</v>
      </c>
      <c r="GC66" s="17">
        <f t="shared" ref="GC66:GC68" si="341">IF(BL20="","",BL20)</f>
        <v>0</v>
      </c>
      <c r="GD66" s="17">
        <f t="shared" ref="GD66:GD68" si="342">IF(BQ20="","",BQ20)</f>
        <v>0</v>
      </c>
      <c r="GE66" s="17">
        <f t="shared" ref="GE66:GE68" si="343">IF(BV20="","",BV20)</f>
        <v>0</v>
      </c>
      <c r="GF66" s="17">
        <f t="shared" ref="GF66:GF68" si="344">IF(CA20="","",CA20)</f>
        <v>0</v>
      </c>
      <c r="GG66" s="17">
        <f t="shared" ref="GG66:GG68" si="345">IF(CF20="","",CF20)</f>
        <v>0</v>
      </c>
      <c r="GH66" s="17">
        <f t="shared" ref="GH66:GH68" si="346">IF(CK20="","",CK20)</f>
        <v>0</v>
      </c>
      <c r="GI66" s="17">
        <f t="shared" ref="GI66:GI68" si="347">IF(CP20="","",CP20)</f>
        <v>0</v>
      </c>
      <c r="GJ66" s="17">
        <f t="shared" ref="GJ66:GJ68" si="348">IF(CU20="","",CU20)</f>
        <v>0</v>
      </c>
      <c r="GK66" s="17">
        <f t="shared" ref="GK66:GK68" si="349">IF(CZ20="","",CZ20)</f>
        <v>0</v>
      </c>
      <c r="GL66" s="17">
        <f t="shared" ref="GL66:GL68" si="350">IF(DE20="","",DE20)</f>
        <v>0</v>
      </c>
      <c r="GM66" s="17">
        <f t="shared" ref="GM66:GM68" si="351">IF(DJ20="","",DJ20)</f>
        <v>0</v>
      </c>
      <c r="GN66" s="17">
        <f t="shared" ref="GN66:GN68" si="352">IF(DO20="","",DO20)</f>
        <v>0</v>
      </c>
      <c r="GO66" s="80">
        <f t="shared" ref="GO66:GO68" si="353">IF(DT20="","",DT20)</f>
        <v>0</v>
      </c>
      <c r="GP66" s="80">
        <f t="shared" ref="GP66:GP68" si="354">IF(DY20="","",DY20)</f>
        <v>0</v>
      </c>
      <c r="GQ66" s="80">
        <f t="shared" ref="GQ66:GQ68" si="355">IF(ED20="","",ED20)</f>
        <v>0</v>
      </c>
      <c r="GR66" s="80">
        <f t="shared" ref="GR66:GR68" si="356">IF(EI20="","",EI20)</f>
        <v>0</v>
      </c>
      <c r="GS66" s="80">
        <f t="shared" ref="GS66:GS68" si="357">IF(EN20="","",EN20)</f>
        <v>0</v>
      </c>
      <c r="GT66" s="80">
        <f t="shared" ref="GT66:GT68" si="358">IF(ES20="","",ES20)</f>
        <v>0</v>
      </c>
      <c r="GU66" s="80">
        <f t="shared" ref="GU66:GU68" si="359">IF(EX20="","",EX20)</f>
        <v>0</v>
      </c>
      <c r="GV66" s="80">
        <f t="shared" ref="GV66:GV68" si="360">IF(FC20="","",FC20)</f>
        <v>0</v>
      </c>
      <c r="GW66" s="80">
        <f t="shared" ref="GW66:GW68" si="361">IF(FH20="","",FH20)</f>
        <v>0</v>
      </c>
      <c r="GX66" s="80">
        <f t="shared" ref="GX66:GX68" si="362">IF(FM20="","",FM20)</f>
        <v>0</v>
      </c>
    </row>
    <row r="67" spans="18:206">
      <c r="R67" s="16"/>
      <c r="FQ67" s="17">
        <f t="shared" si="329"/>
        <v>0</v>
      </c>
      <c r="FR67" s="17">
        <f t="shared" si="330"/>
        <v>0</v>
      </c>
      <c r="FS67" s="17">
        <f t="shared" si="331"/>
        <v>0</v>
      </c>
      <c r="FT67" s="17">
        <f t="shared" si="332"/>
        <v>0</v>
      </c>
      <c r="FU67" s="17">
        <f t="shared" si="333"/>
        <v>0</v>
      </c>
      <c r="FV67" s="17">
        <f t="shared" si="334"/>
        <v>0</v>
      </c>
      <c r="FW67" s="17">
        <f t="shared" si="335"/>
        <v>0</v>
      </c>
      <c r="FX67" s="17">
        <f t="shared" si="336"/>
        <v>0</v>
      </c>
      <c r="FY67" s="17">
        <f t="shared" si="337"/>
        <v>0</v>
      </c>
      <c r="FZ67" s="17">
        <f t="shared" si="338"/>
        <v>0</v>
      </c>
      <c r="GA67" s="17">
        <f t="shared" si="339"/>
        <v>0</v>
      </c>
      <c r="GB67" s="17">
        <f t="shared" si="340"/>
        <v>0</v>
      </c>
      <c r="GC67" s="17">
        <f t="shared" si="341"/>
        <v>0</v>
      </c>
      <c r="GD67" s="17">
        <f t="shared" si="342"/>
        <v>0</v>
      </c>
      <c r="GE67" s="17">
        <f t="shared" si="343"/>
        <v>0</v>
      </c>
      <c r="GF67" s="17">
        <f t="shared" si="344"/>
        <v>0</v>
      </c>
      <c r="GG67" s="17">
        <f t="shared" si="345"/>
        <v>0</v>
      </c>
      <c r="GH67" s="17">
        <f t="shared" si="346"/>
        <v>0</v>
      </c>
      <c r="GI67" s="17">
        <f t="shared" si="347"/>
        <v>0</v>
      </c>
      <c r="GJ67" s="17">
        <f t="shared" si="348"/>
        <v>0</v>
      </c>
      <c r="GK67" s="17">
        <f t="shared" si="349"/>
        <v>0</v>
      </c>
      <c r="GL67" s="17">
        <f t="shared" si="350"/>
        <v>0</v>
      </c>
      <c r="GM67" s="17">
        <f t="shared" si="351"/>
        <v>0</v>
      </c>
      <c r="GN67" s="17">
        <f t="shared" si="352"/>
        <v>0</v>
      </c>
      <c r="GO67" s="80">
        <f t="shared" si="353"/>
        <v>0</v>
      </c>
      <c r="GP67" s="80">
        <f t="shared" si="354"/>
        <v>0</v>
      </c>
      <c r="GQ67" s="80">
        <f t="shared" si="355"/>
        <v>0</v>
      </c>
      <c r="GR67" s="80">
        <f t="shared" si="356"/>
        <v>0</v>
      </c>
      <c r="GS67" s="80">
        <f t="shared" si="357"/>
        <v>0</v>
      </c>
      <c r="GT67" s="80">
        <f t="shared" si="358"/>
        <v>0</v>
      </c>
      <c r="GU67" s="80">
        <f t="shared" si="359"/>
        <v>0</v>
      </c>
      <c r="GV67" s="80">
        <f t="shared" si="360"/>
        <v>0</v>
      </c>
      <c r="GW67" s="80">
        <f t="shared" si="361"/>
        <v>0</v>
      </c>
      <c r="GX67" s="80">
        <f t="shared" si="362"/>
        <v>0</v>
      </c>
    </row>
    <row r="68" spans="18:206">
      <c r="R68" s="16"/>
      <c r="FQ68" s="17">
        <f t="shared" si="329"/>
        <v>0</v>
      </c>
      <c r="FR68" s="17">
        <f t="shared" si="330"/>
        <v>0</v>
      </c>
      <c r="FS68" s="17">
        <f t="shared" si="331"/>
        <v>0</v>
      </c>
      <c r="FT68" s="17">
        <f t="shared" si="332"/>
        <v>0</v>
      </c>
      <c r="FU68" s="17">
        <f t="shared" si="333"/>
        <v>0</v>
      </c>
      <c r="FV68" s="17">
        <f t="shared" si="334"/>
        <v>0</v>
      </c>
      <c r="FW68" s="17">
        <f t="shared" si="335"/>
        <v>0</v>
      </c>
      <c r="FX68" s="17">
        <f t="shared" si="336"/>
        <v>0</v>
      </c>
      <c r="FY68" s="17">
        <f t="shared" si="337"/>
        <v>0</v>
      </c>
      <c r="FZ68" s="17">
        <f t="shared" si="338"/>
        <v>0</v>
      </c>
      <c r="GA68" s="17">
        <f t="shared" si="339"/>
        <v>0</v>
      </c>
      <c r="GB68" s="17">
        <f t="shared" si="340"/>
        <v>0</v>
      </c>
      <c r="GC68" s="17">
        <f t="shared" si="341"/>
        <v>0</v>
      </c>
      <c r="GD68" s="17">
        <f t="shared" si="342"/>
        <v>0</v>
      </c>
      <c r="GE68" s="17">
        <f t="shared" si="343"/>
        <v>0</v>
      </c>
      <c r="GF68" s="17">
        <f t="shared" si="344"/>
        <v>0</v>
      </c>
      <c r="GG68" s="17">
        <f t="shared" si="345"/>
        <v>0</v>
      </c>
      <c r="GH68" s="17">
        <f t="shared" si="346"/>
        <v>0</v>
      </c>
      <c r="GI68" s="17">
        <f t="shared" si="347"/>
        <v>0</v>
      </c>
      <c r="GJ68" s="17">
        <f t="shared" si="348"/>
        <v>0</v>
      </c>
      <c r="GK68" s="17">
        <f t="shared" si="349"/>
        <v>0</v>
      </c>
      <c r="GL68" s="17">
        <f t="shared" si="350"/>
        <v>0</v>
      </c>
      <c r="GM68" s="17">
        <f t="shared" si="351"/>
        <v>0</v>
      </c>
      <c r="GN68" s="17">
        <f t="shared" si="352"/>
        <v>0</v>
      </c>
      <c r="GO68" s="80">
        <f t="shared" si="353"/>
        <v>0</v>
      </c>
      <c r="GP68" s="80">
        <f t="shared" si="354"/>
        <v>0</v>
      </c>
      <c r="GQ68" s="80">
        <f t="shared" si="355"/>
        <v>0</v>
      </c>
      <c r="GR68" s="80">
        <f t="shared" si="356"/>
        <v>0</v>
      </c>
      <c r="GS68" s="80">
        <f t="shared" si="357"/>
        <v>0</v>
      </c>
      <c r="GT68" s="80">
        <f t="shared" si="358"/>
        <v>0</v>
      </c>
      <c r="GU68" s="80">
        <f t="shared" si="359"/>
        <v>0</v>
      </c>
      <c r="GV68" s="80">
        <f t="shared" si="360"/>
        <v>0</v>
      </c>
      <c r="GW68" s="80">
        <f t="shared" si="361"/>
        <v>0</v>
      </c>
      <c r="GX68" s="80">
        <f t="shared" si="362"/>
        <v>0</v>
      </c>
    </row>
    <row r="69" spans="18:206">
      <c r="R69" s="16" t="s">
        <v>138</v>
      </c>
      <c r="FQ69" s="17">
        <f>IF(D23="","",D23)</f>
        <v>2</v>
      </c>
      <c r="FR69" s="17">
        <f>IF(I23="","",I23)</f>
        <v>0</v>
      </c>
      <c r="FS69" s="17">
        <f>IF(N23="","",N23)</f>
        <v>0</v>
      </c>
      <c r="FT69" s="17">
        <f>IF(S23="","",S23)</f>
        <v>0</v>
      </c>
      <c r="FU69" s="17">
        <f>IF(X23="","",X23)</f>
        <v>0</v>
      </c>
      <c r="FV69" s="17">
        <f>IF(AC23="","",AC23)</f>
        <v>0</v>
      </c>
      <c r="FW69" s="17">
        <f>IF(AH23="","",AH23)</f>
        <v>0</v>
      </c>
      <c r="FX69" s="17">
        <f>IF(AM23="","",AM23)</f>
        <v>0</v>
      </c>
      <c r="FY69" s="17">
        <f>IF(AR23="","",AR23)</f>
        <v>0</v>
      </c>
      <c r="FZ69" s="17">
        <f>IF(AW23="","",AW23)</f>
        <v>0</v>
      </c>
      <c r="GA69" s="17">
        <f>IF(BB23="","",BB23)</f>
        <v>0</v>
      </c>
      <c r="GB69" s="17">
        <f>IF(BG23="","",BG23)</f>
        <v>0</v>
      </c>
      <c r="GC69" s="17">
        <f>IF(BL23="","",BL23)</f>
        <v>0</v>
      </c>
      <c r="GD69" s="17">
        <f>IF(BQ23="","",BQ23)</f>
        <v>0</v>
      </c>
      <c r="GE69" s="17">
        <f>IF(BV23="","",BV23)</f>
        <v>0</v>
      </c>
      <c r="GF69" s="17">
        <f>IF(CA23="","",CA23)</f>
        <v>0</v>
      </c>
      <c r="GG69" s="17">
        <f>IF(CF23="","",CF23)</f>
        <v>0</v>
      </c>
      <c r="GH69" s="17">
        <f>IF(CK23="","",CK23)</f>
        <v>0</v>
      </c>
      <c r="GI69" s="17">
        <f>IF(CP23="","",CP23)</f>
        <v>0</v>
      </c>
      <c r="GJ69" s="17">
        <f>IF(CU23="","",CU23)</f>
        <v>0</v>
      </c>
      <c r="GK69" s="17">
        <f>IF(CZ23="","",CZ23)</f>
        <v>0</v>
      </c>
      <c r="GL69" s="17">
        <f>IF(DE23="","",DE23)</f>
        <v>0</v>
      </c>
      <c r="GM69" s="17">
        <f>IF(DJ23="","",DJ23)</f>
        <v>0</v>
      </c>
      <c r="GN69" s="17">
        <f>IF(DO23="","",DO23)</f>
        <v>0</v>
      </c>
      <c r="GO69" s="80">
        <f>IF(DT23="","",DT23)</f>
        <v>0</v>
      </c>
      <c r="GP69" s="80">
        <f>IF(DY23="","",DY23)</f>
        <v>0</v>
      </c>
      <c r="GQ69" s="80">
        <f>IF(ED23="","",ED23)</f>
        <v>0</v>
      </c>
      <c r="GR69" s="80">
        <f>IF(EI23="","",EI23)</f>
        <v>0</v>
      </c>
      <c r="GS69" s="80">
        <f>IF(EN23="","",EN23)</f>
        <v>0</v>
      </c>
      <c r="GT69" s="80">
        <f>IF(ES23="","",ES23)</f>
        <v>0</v>
      </c>
      <c r="GU69" s="80">
        <f>IF(EX23="","",EX23)</f>
        <v>0</v>
      </c>
      <c r="GV69" s="80">
        <f>IF(FC23="","",FC23)</f>
        <v>0</v>
      </c>
      <c r="GW69" s="80">
        <f t="shared" ref="GW69:GW70" si="363">IF(FH23="","",FH23)</f>
        <v>0</v>
      </c>
      <c r="GX69" s="80">
        <f t="shared" ref="GX69:GX70" si="364">IF(FM23="","",FM23)</f>
        <v>0</v>
      </c>
    </row>
    <row r="70" spans="18:206">
      <c r="R70" s="16" t="s">
        <v>139</v>
      </c>
      <c r="FQ70" s="17">
        <f>IF(D24="","",D24)</f>
        <v>3</v>
      </c>
      <c r="FR70" s="17">
        <f>IF(I24="","",I24)</f>
        <v>0</v>
      </c>
      <c r="FS70" s="17">
        <f>IF(N24="","",N24)</f>
        <v>0</v>
      </c>
      <c r="FT70" s="17">
        <f>IF(S24="","",S24)</f>
        <v>0</v>
      </c>
      <c r="FU70" s="17">
        <f>IF(X24="","",X24)</f>
        <v>0</v>
      </c>
      <c r="FV70" s="17">
        <f>IF(AC24="","",AC24)</f>
        <v>0</v>
      </c>
      <c r="FW70" s="17">
        <f>IF(AH24="","",AH24)</f>
        <v>0</v>
      </c>
      <c r="FX70" s="17">
        <f>IF(AM24="","",AM24)</f>
        <v>0</v>
      </c>
      <c r="FY70" s="17">
        <f>IF(AR24="","",AR24)</f>
        <v>0</v>
      </c>
      <c r="FZ70" s="17">
        <f>IF(AW24="","",AW24)</f>
        <v>0</v>
      </c>
      <c r="GA70" s="17">
        <f>IF(BB24="","",BB24)</f>
        <v>0</v>
      </c>
      <c r="GB70" s="17">
        <f>IF(BG24="","",BG24)</f>
        <v>0</v>
      </c>
      <c r="GC70" s="17">
        <f>IF(BL24="","",BL24)</f>
        <v>0</v>
      </c>
      <c r="GD70" s="17">
        <f>IF(BQ24="","",BQ24)</f>
        <v>0</v>
      </c>
      <c r="GE70" s="17">
        <f>IF(BV24="","",BV24)</f>
        <v>0</v>
      </c>
      <c r="GF70" s="17">
        <f>IF(CA24="","",CA24)</f>
        <v>0</v>
      </c>
      <c r="GG70" s="17">
        <f>IF(CF24="","",CF24)</f>
        <v>0</v>
      </c>
      <c r="GH70" s="17">
        <f>IF(CK24="","",CK24)</f>
        <v>0</v>
      </c>
      <c r="GI70" s="17">
        <f>IF(CP24="","",CP24)</f>
        <v>0</v>
      </c>
      <c r="GJ70" s="17">
        <f>IF(CU24="","",CU24)</f>
        <v>0</v>
      </c>
      <c r="GK70" s="17">
        <f>IF(CZ24="","",CZ24)</f>
        <v>0</v>
      </c>
      <c r="GL70" s="17">
        <f>IF(DE24="","",DE24)</f>
        <v>0</v>
      </c>
      <c r="GM70" s="17">
        <f>IF(DJ24="","",DJ24)</f>
        <v>0</v>
      </c>
      <c r="GN70" s="17">
        <f>IF(DO24="","",DO24)</f>
        <v>0</v>
      </c>
      <c r="GO70" s="80">
        <f>IF(DT24="","",DT24)</f>
        <v>0</v>
      </c>
      <c r="GP70" s="80">
        <f>IF(DY24="","",DY24)</f>
        <v>0</v>
      </c>
      <c r="GQ70" s="80">
        <f>IF(ED24="","",ED24)</f>
        <v>0</v>
      </c>
      <c r="GR70" s="80">
        <f>IF(EI24="","",EI24)</f>
        <v>0</v>
      </c>
      <c r="GS70" s="80">
        <f>IF(EN24="","",EN24)</f>
        <v>0</v>
      </c>
      <c r="GT70" s="80">
        <f>IF(ES24="","",ES24)</f>
        <v>0</v>
      </c>
      <c r="GU70" s="80">
        <f>IF(EX24="","",EX24)</f>
        <v>0</v>
      </c>
      <c r="GV70" s="80">
        <f>IF(FC24="","",FC24)</f>
        <v>0</v>
      </c>
      <c r="GW70" s="80">
        <f t="shared" si="363"/>
        <v>0</v>
      </c>
      <c r="GX70" s="80">
        <f t="shared" si="364"/>
        <v>0</v>
      </c>
    </row>
    <row r="71" spans="18:206">
      <c r="R71" s="16" t="s">
        <v>140</v>
      </c>
    </row>
    <row r="72" spans="18:206">
      <c r="R72" s="16" t="s">
        <v>141</v>
      </c>
      <c r="FQ72" s="17" t="str">
        <f t="shared" ref="FQ72:FQ88" si="365">IF(E3="","",E3)</f>
        <v>○○市(町)立○○中学校</v>
      </c>
      <c r="FR72" s="17">
        <f t="shared" ref="FR72:FR88" si="366">IF(J3="","",J3)</f>
        <v>0</v>
      </c>
      <c r="FS72" s="17">
        <f t="shared" ref="FS72:FS88" si="367">IF(O3="","",O3)</f>
        <v>0</v>
      </c>
      <c r="FT72" s="17">
        <f t="shared" ref="FT72:FT88" si="368">IF(T3="","",T3)</f>
        <v>0</v>
      </c>
      <c r="FU72" s="17">
        <f t="shared" ref="FU72:FU88" si="369">IF(Y3="","",Y3)</f>
        <v>0</v>
      </c>
      <c r="FV72" s="17">
        <f t="shared" ref="FV72:FV88" si="370">IF(AD3="","",AD3)</f>
        <v>0</v>
      </c>
      <c r="FW72" s="17">
        <f t="shared" ref="FW72:FW88" si="371">IF(AI3="","",AI3)</f>
        <v>0</v>
      </c>
      <c r="FX72" s="17">
        <f t="shared" ref="FX72:FX88" si="372">IF(AN3="","",AN3)</f>
        <v>0</v>
      </c>
      <c r="FY72" s="17">
        <f t="shared" ref="FY72:FY88" si="373">IF(AS3="","",AS3)</f>
        <v>0</v>
      </c>
      <c r="FZ72" s="17">
        <f t="shared" ref="FZ72:FZ88" si="374">IF(AX3="","",AX3)</f>
        <v>0</v>
      </c>
      <c r="GA72" s="17">
        <f t="shared" ref="GA72:GA88" si="375">IF(BC3="","",BC3)</f>
        <v>0</v>
      </c>
      <c r="GB72" s="17">
        <f t="shared" ref="GB72:GB88" si="376">IF(BH3="","",BH3)</f>
        <v>0</v>
      </c>
      <c r="GC72" s="17">
        <f t="shared" ref="GC72:GC88" si="377">IF(BM3="","",BM3)</f>
        <v>0</v>
      </c>
      <c r="GD72" s="17">
        <f t="shared" ref="GD72:GD88" si="378">IF(BR3="","",BR3)</f>
        <v>0</v>
      </c>
      <c r="GE72" s="17">
        <f t="shared" ref="GE72:GE88" si="379">IF(BW3="","",BW3)</f>
        <v>0</v>
      </c>
      <c r="GF72" s="17">
        <f t="shared" ref="GF72:GF88" si="380">IF(CB3="","",CB3)</f>
        <v>0</v>
      </c>
      <c r="GG72" s="17">
        <f t="shared" ref="GG72:GG88" si="381">IF(CG3="","",CG3)</f>
        <v>0</v>
      </c>
      <c r="GH72" s="17">
        <f t="shared" ref="GH72:GH88" si="382">IF(CL3="","",CL3)</f>
        <v>0</v>
      </c>
      <c r="GI72" s="17">
        <f t="shared" ref="GI72:GI88" si="383">IF(CQ3="","",CQ3)</f>
        <v>0</v>
      </c>
      <c r="GJ72" s="17">
        <f t="shared" ref="GJ72:GJ88" si="384">IF(CV3="","",CV3)</f>
        <v>0</v>
      </c>
      <c r="GK72" s="17">
        <f t="shared" ref="GK72:GK88" si="385">IF(DA3="","",DA3)</f>
        <v>0</v>
      </c>
      <c r="GL72" s="17">
        <f t="shared" ref="GL72:GL88" si="386">IF(DF3="","",DF3)</f>
        <v>0</v>
      </c>
      <c r="GM72" s="17">
        <f t="shared" ref="GM72:GM88" si="387">IF(DK3="","",DK3)</f>
        <v>0</v>
      </c>
      <c r="GN72" s="17">
        <f t="shared" ref="GN72:GN88" si="388">IF(DP3="","",DP3)</f>
        <v>0</v>
      </c>
      <c r="GO72" s="80">
        <f t="shared" ref="GO72:GO88" si="389">IF(DU3="","",DU3)</f>
        <v>0</v>
      </c>
      <c r="GP72" s="80">
        <f t="shared" ref="GP72:GP88" si="390">IF(DZ3="","",DZ3)</f>
        <v>0</v>
      </c>
      <c r="GQ72" s="80">
        <f t="shared" ref="GQ72:GQ88" si="391">IF(EE3="","",EE3)</f>
        <v>0</v>
      </c>
      <c r="GR72" s="80">
        <f t="shared" ref="GR72:GR88" si="392">IF(EJ3="","",EJ3)</f>
        <v>0</v>
      </c>
      <c r="GS72" s="80">
        <f t="shared" ref="GS72:GS88" si="393">IF(EO3="","",EO3)</f>
        <v>0</v>
      </c>
      <c r="GT72" s="80">
        <f t="shared" ref="GT72:GT88" si="394">IF(ET3="","",ET3)</f>
        <v>0</v>
      </c>
      <c r="GU72" s="80">
        <f t="shared" ref="GU72:GU88" si="395">IF(EY3="","",EY3)</f>
        <v>0</v>
      </c>
      <c r="GV72" s="80">
        <f t="shared" ref="GV72:GV88" si="396">IF(FD3="","",FD3)</f>
        <v>0</v>
      </c>
      <c r="GW72" s="80">
        <f t="shared" ref="GW72:GW88" si="397">IF(FI3="","",FI3)</f>
        <v>0</v>
      </c>
      <c r="GX72" s="80">
        <f t="shared" ref="GX72:GX88" si="398">IF(FN3="","",FN3)</f>
        <v>0</v>
      </c>
    </row>
    <row r="73" spans="18:206">
      <c r="R73" s="16" t="s">
        <v>142</v>
      </c>
      <c r="FQ73" s="17" t="str">
        <f t="shared" si="365"/>
        <v>名前</v>
      </c>
      <c r="FR73" s="17" t="str">
        <f t="shared" si="366"/>
        <v>名前</v>
      </c>
      <c r="FS73" s="17" t="str">
        <f t="shared" si="367"/>
        <v>名前</v>
      </c>
      <c r="FT73" s="17" t="str">
        <f t="shared" si="368"/>
        <v>名前</v>
      </c>
      <c r="FU73" s="17" t="str">
        <f t="shared" si="369"/>
        <v>名前</v>
      </c>
      <c r="FV73" s="17" t="str">
        <f t="shared" si="370"/>
        <v>名前</v>
      </c>
      <c r="FW73" s="17" t="str">
        <f t="shared" si="371"/>
        <v>名前</v>
      </c>
      <c r="FX73" s="17" t="str">
        <f t="shared" si="372"/>
        <v>名前</v>
      </c>
      <c r="FY73" s="17" t="str">
        <f t="shared" si="373"/>
        <v>名前</v>
      </c>
      <c r="FZ73" s="17" t="str">
        <f t="shared" si="374"/>
        <v>名前</v>
      </c>
      <c r="GA73" s="17" t="str">
        <f t="shared" si="375"/>
        <v>名前</v>
      </c>
      <c r="GB73" s="17" t="str">
        <f t="shared" si="376"/>
        <v>名前</v>
      </c>
      <c r="GC73" s="17" t="str">
        <f t="shared" si="377"/>
        <v>名前</v>
      </c>
      <c r="GD73" s="17" t="str">
        <f t="shared" si="378"/>
        <v>名前</v>
      </c>
      <c r="GE73" s="17" t="str">
        <f t="shared" si="379"/>
        <v>名前</v>
      </c>
      <c r="GF73" s="17" t="str">
        <f t="shared" si="380"/>
        <v>名前</v>
      </c>
      <c r="GG73" s="17" t="str">
        <f t="shared" si="381"/>
        <v>名前</v>
      </c>
      <c r="GH73" s="17" t="str">
        <f t="shared" si="382"/>
        <v>名前</v>
      </c>
      <c r="GI73" s="17" t="str">
        <f t="shared" si="383"/>
        <v>名前</v>
      </c>
      <c r="GJ73" s="17" t="str">
        <f t="shared" si="384"/>
        <v>名前</v>
      </c>
      <c r="GK73" s="17" t="str">
        <f t="shared" si="385"/>
        <v>名前</v>
      </c>
      <c r="GL73" s="17" t="str">
        <f t="shared" si="386"/>
        <v>名前</v>
      </c>
      <c r="GM73" s="17" t="str">
        <f t="shared" si="387"/>
        <v>名前</v>
      </c>
      <c r="GN73" s="17" t="str">
        <f t="shared" si="388"/>
        <v>名前</v>
      </c>
      <c r="GO73" s="80" t="str">
        <f t="shared" si="389"/>
        <v>名前</v>
      </c>
      <c r="GP73" s="80" t="str">
        <f t="shared" si="390"/>
        <v>名前</v>
      </c>
      <c r="GQ73" s="80" t="str">
        <f t="shared" si="391"/>
        <v>名前</v>
      </c>
      <c r="GR73" s="80" t="str">
        <f t="shared" si="392"/>
        <v>名前</v>
      </c>
      <c r="GS73" s="80" t="str">
        <f t="shared" si="393"/>
        <v>名前</v>
      </c>
      <c r="GT73" s="80" t="str">
        <f t="shared" si="394"/>
        <v>名前</v>
      </c>
      <c r="GU73" s="80" t="str">
        <f t="shared" si="395"/>
        <v>名前</v>
      </c>
      <c r="GV73" s="80" t="str">
        <f t="shared" si="396"/>
        <v>名前</v>
      </c>
      <c r="GW73" s="80" t="str">
        <f t="shared" si="397"/>
        <v>名前</v>
      </c>
      <c r="GX73" s="80" t="str">
        <f t="shared" si="398"/>
        <v>名前</v>
      </c>
    </row>
    <row r="74" spans="18:206">
      <c r="R74" s="16" t="s">
        <v>143</v>
      </c>
      <c r="FQ74" s="17" t="str">
        <f t="shared" si="365"/>
        <v>江別四郎</v>
      </c>
      <c r="FR74" s="17">
        <f t="shared" si="366"/>
        <v>0</v>
      </c>
      <c r="FS74" s="17">
        <f t="shared" si="367"/>
        <v>0</v>
      </c>
      <c r="FT74" s="17">
        <f t="shared" si="368"/>
        <v>0</v>
      </c>
      <c r="FU74" s="17">
        <f t="shared" si="369"/>
        <v>0</v>
      </c>
      <c r="FV74" s="17">
        <f t="shared" si="370"/>
        <v>0</v>
      </c>
      <c r="FW74" s="17">
        <f t="shared" si="371"/>
        <v>0</v>
      </c>
      <c r="FX74" s="17">
        <f t="shared" si="372"/>
        <v>0</v>
      </c>
      <c r="FY74" s="17">
        <f t="shared" si="373"/>
        <v>0</v>
      </c>
      <c r="FZ74" s="17">
        <f t="shared" si="374"/>
        <v>0</v>
      </c>
      <c r="GA74" s="17">
        <f t="shared" si="375"/>
        <v>0</v>
      </c>
      <c r="GB74" s="17">
        <f t="shared" si="376"/>
        <v>0</v>
      </c>
      <c r="GC74" s="17">
        <f t="shared" si="377"/>
        <v>0</v>
      </c>
      <c r="GD74" s="17">
        <f t="shared" si="378"/>
        <v>0</v>
      </c>
      <c r="GE74" s="17">
        <f t="shared" si="379"/>
        <v>0</v>
      </c>
      <c r="GF74" s="17">
        <f t="shared" si="380"/>
        <v>0</v>
      </c>
      <c r="GG74" s="17">
        <f t="shared" si="381"/>
        <v>0</v>
      </c>
      <c r="GH74" s="17">
        <f t="shared" si="382"/>
        <v>0</v>
      </c>
      <c r="GI74" s="17">
        <f t="shared" si="383"/>
        <v>0</v>
      </c>
      <c r="GJ74" s="17">
        <f t="shared" si="384"/>
        <v>0</v>
      </c>
      <c r="GK74" s="17">
        <f t="shared" si="385"/>
        <v>0</v>
      </c>
      <c r="GL74" s="17">
        <f t="shared" si="386"/>
        <v>0</v>
      </c>
      <c r="GM74" s="17">
        <f t="shared" si="387"/>
        <v>0</v>
      </c>
      <c r="GN74" s="17">
        <f t="shared" si="388"/>
        <v>0</v>
      </c>
      <c r="GO74" s="80">
        <f t="shared" si="389"/>
        <v>0</v>
      </c>
      <c r="GP74" s="80">
        <f t="shared" si="390"/>
        <v>0</v>
      </c>
      <c r="GQ74" s="80">
        <f t="shared" si="391"/>
        <v>0</v>
      </c>
      <c r="GR74" s="80">
        <f t="shared" si="392"/>
        <v>0</v>
      </c>
      <c r="GS74" s="80">
        <f t="shared" si="393"/>
        <v>0</v>
      </c>
      <c r="GT74" s="80">
        <f t="shared" si="394"/>
        <v>0</v>
      </c>
      <c r="GU74" s="80">
        <f t="shared" si="395"/>
        <v>0</v>
      </c>
      <c r="GV74" s="80">
        <f t="shared" si="396"/>
        <v>0</v>
      </c>
      <c r="GW74" s="80">
        <f t="shared" si="397"/>
        <v>0</v>
      </c>
      <c r="GX74" s="80">
        <f t="shared" si="398"/>
        <v>0</v>
      </c>
    </row>
    <row r="75" spans="18:206">
      <c r="R75" s="16" t="s">
        <v>144</v>
      </c>
      <c r="FQ75" s="17" t="str">
        <f t="shared" si="365"/>
        <v>当別五郎</v>
      </c>
      <c r="FR75" s="17">
        <f t="shared" si="366"/>
        <v>0</v>
      </c>
      <c r="FS75" s="17">
        <f t="shared" si="367"/>
        <v>0</v>
      </c>
      <c r="FT75" s="17">
        <f t="shared" si="368"/>
        <v>0</v>
      </c>
      <c r="FU75" s="17">
        <f t="shared" si="369"/>
        <v>0</v>
      </c>
      <c r="FV75" s="17">
        <f t="shared" si="370"/>
        <v>0</v>
      </c>
      <c r="FW75" s="17">
        <f t="shared" si="371"/>
        <v>0</v>
      </c>
      <c r="FX75" s="17">
        <f t="shared" si="372"/>
        <v>0</v>
      </c>
      <c r="FY75" s="17">
        <f t="shared" si="373"/>
        <v>0</v>
      </c>
      <c r="FZ75" s="17">
        <f t="shared" si="374"/>
        <v>0</v>
      </c>
      <c r="GA75" s="17">
        <f t="shared" si="375"/>
        <v>0</v>
      </c>
      <c r="GB75" s="17">
        <f t="shared" si="376"/>
        <v>0</v>
      </c>
      <c r="GC75" s="17">
        <f t="shared" si="377"/>
        <v>0</v>
      </c>
      <c r="GD75" s="17">
        <f t="shared" si="378"/>
        <v>0</v>
      </c>
      <c r="GE75" s="17">
        <f t="shared" si="379"/>
        <v>0</v>
      </c>
      <c r="GF75" s="17">
        <f t="shared" si="380"/>
        <v>0</v>
      </c>
      <c r="GG75" s="17">
        <f t="shared" si="381"/>
        <v>0</v>
      </c>
      <c r="GH75" s="17">
        <f t="shared" si="382"/>
        <v>0</v>
      </c>
      <c r="GI75" s="17">
        <f t="shared" si="383"/>
        <v>0</v>
      </c>
      <c r="GJ75" s="17">
        <f t="shared" si="384"/>
        <v>0</v>
      </c>
      <c r="GK75" s="17">
        <f t="shared" si="385"/>
        <v>0</v>
      </c>
      <c r="GL75" s="17">
        <f t="shared" si="386"/>
        <v>0</v>
      </c>
      <c r="GM75" s="17">
        <f t="shared" si="387"/>
        <v>0</v>
      </c>
      <c r="GN75" s="17">
        <f t="shared" si="388"/>
        <v>0</v>
      </c>
      <c r="GO75" s="80">
        <f t="shared" si="389"/>
        <v>0</v>
      </c>
      <c r="GP75" s="80">
        <f t="shared" si="390"/>
        <v>0</v>
      </c>
      <c r="GQ75" s="80">
        <f t="shared" si="391"/>
        <v>0</v>
      </c>
      <c r="GR75" s="80">
        <f t="shared" si="392"/>
        <v>0</v>
      </c>
      <c r="GS75" s="80">
        <f t="shared" si="393"/>
        <v>0</v>
      </c>
      <c r="GT75" s="80">
        <f t="shared" si="394"/>
        <v>0</v>
      </c>
      <c r="GU75" s="80">
        <f t="shared" si="395"/>
        <v>0</v>
      </c>
      <c r="GV75" s="80">
        <f t="shared" si="396"/>
        <v>0</v>
      </c>
      <c r="GW75" s="80">
        <f t="shared" si="397"/>
        <v>0</v>
      </c>
      <c r="GX75" s="80">
        <f t="shared" si="398"/>
        <v>0</v>
      </c>
    </row>
    <row r="76" spans="18:206">
      <c r="R76" s="16" t="s">
        <v>145</v>
      </c>
      <c r="FQ76" s="17" t="str">
        <f t="shared" si="365"/>
        <v>六郎</v>
      </c>
      <c r="FR76" s="17">
        <f t="shared" si="366"/>
        <v>0</v>
      </c>
      <c r="FS76" s="17">
        <f t="shared" si="367"/>
        <v>0</v>
      </c>
      <c r="FT76" s="17">
        <f t="shared" si="368"/>
        <v>0</v>
      </c>
      <c r="FU76" s="17">
        <f t="shared" si="369"/>
        <v>0</v>
      </c>
      <c r="FV76" s="17">
        <f t="shared" si="370"/>
        <v>0</v>
      </c>
      <c r="FW76" s="17">
        <f t="shared" si="371"/>
        <v>0</v>
      </c>
      <c r="FX76" s="17">
        <f t="shared" si="372"/>
        <v>0</v>
      </c>
      <c r="FY76" s="17">
        <f t="shared" si="373"/>
        <v>0</v>
      </c>
      <c r="FZ76" s="17">
        <f t="shared" si="374"/>
        <v>0</v>
      </c>
      <c r="GA76" s="17">
        <f t="shared" si="375"/>
        <v>0</v>
      </c>
      <c r="GB76" s="17">
        <f t="shared" si="376"/>
        <v>0</v>
      </c>
      <c r="GC76" s="17">
        <f t="shared" si="377"/>
        <v>0</v>
      </c>
      <c r="GD76" s="17">
        <f t="shared" si="378"/>
        <v>0</v>
      </c>
      <c r="GE76" s="17">
        <f t="shared" si="379"/>
        <v>0</v>
      </c>
      <c r="GF76" s="17">
        <f t="shared" si="380"/>
        <v>0</v>
      </c>
      <c r="GG76" s="17">
        <f t="shared" si="381"/>
        <v>0</v>
      </c>
      <c r="GH76" s="17">
        <f t="shared" si="382"/>
        <v>0</v>
      </c>
      <c r="GI76" s="17">
        <f t="shared" si="383"/>
        <v>0</v>
      </c>
      <c r="GJ76" s="17">
        <f t="shared" si="384"/>
        <v>0</v>
      </c>
      <c r="GK76" s="17">
        <f t="shared" si="385"/>
        <v>0</v>
      </c>
      <c r="GL76" s="17">
        <f t="shared" si="386"/>
        <v>0</v>
      </c>
      <c r="GM76" s="17">
        <f t="shared" si="387"/>
        <v>0</v>
      </c>
      <c r="GN76" s="17">
        <f t="shared" si="388"/>
        <v>0</v>
      </c>
      <c r="GO76" s="80">
        <f t="shared" si="389"/>
        <v>0</v>
      </c>
      <c r="GP76" s="80">
        <f t="shared" si="390"/>
        <v>0</v>
      </c>
      <c r="GQ76" s="80">
        <f t="shared" si="391"/>
        <v>0</v>
      </c>
      <c r="GR76" s="80">
        <f t="shared" si="392"/>
        <v>0</v>
      </c>
      <c r="GS76" s="80">
        <f t="shared" si="393"/>
        <v>0</v>
      </c>
      <c r="GT76" s="80">
        <f t="shared" si="394"/>
        <v>0</v>
      </c>
      <c r="GU76" s="80">
        <f t="shared" si="395"/>
        <v>0</v>
      </c>
      <c r="GV76" s="80">
        <f t="shared" si="396"/>
        <v>0</v>
      </c>
      <c r="GW76" s="80">
        <f t="shared" si="397"/>
        <v>0</v>
      </c>
      <c r="GX76" s="80">
        <f t="shared" si="398"/>
        <v>0</v>
      </c>
    </row>
    <row r="77" spans="18:206">
      <c r="R77" s="16" t="s">
        <v>146</v>
      </c>
      <c r="FQ77" s="17" t="str">
        <f t="shared" si="365"/>
        <v>七郎</v>
      </c>
      <c r="FR77" s="17">
        <f t="shared" si="366"/>
        <v>0</v>
      </c>
      <c r="FS77" s="17">
        <f t="shared" si="367"/>
        <v>0</v>
      </c>
      <c r="FT77" s="17">
        <f t="shared" si="368"/>
        <v>0</v>
      </c>
      <c r="FU77" s="17">
        <f t="shared" si="369"/>
        <v>0</v>
      </c>
      <c r="FV77" s="17">
        <f t="shared" si="370"/>
        <v>0</v>
      </c>
      <c r="FW77" s="17">
        <f t="shared" si="371"/>
        <v>0</v>
      </c>
      <c r="FX77" s="17">
        <f t="shared" si="372"/>
        <v>0</v>
      </c>
      <c r="FY77" s="17">
        <f t="shared" si="373"/>
        <v>0</v>
      </c>
      <c r="FZ77" s="17">
        <f t="shared" si="374"/>
        <v>0</v>
      </c>
      <c r="GA77" s="17">
        <f t="shared" si="375"/>
        <v>0</v>
      </c>
      <c r="GB77" s="17">
        <f t="shared" si="376"/>
        <v>0</v>
      </c>
      <c r="GC77" s="17">
        <f t="shared" si="377"/>
        <v>0</v>
      </c>
      <c r="GD77" s="17">
        <f t="shared" si="378"/>
        <v>0</v>
      </c>
      <c r="GE77" s="17">
        <f t="shared" si="379"/>
        <v>0</v>
      </c>
      <c r="GF77" s="17">
        <f t="shared" si="380"/>
        <v>0</v>
      </c>
      <c r="GG77" s="17">
        <f t="shared" si="381"/>
        <v>0</v>
      </c>
      <c r="GH77" s="17">
        <f t="shared" si="382"/>
        <v>0</v>
      </c>
      <c r="GI77" s="17">
        <f t="shared" si="383"/>
        <v>0</v>
      </c>
      <c r="GJ77" s="17">
        <f t="shared" si="384"/>
        <v>0</v>
      </c>
      <c r="GK77" s="17">
        <f t="shared" si="385"/>
        <v>0</v>
      </c>
      <c r="GL77" s="17">
        <f t="shared" si="386"/>
        <v>0</v>
      </c>
      <c r="GM77" s="17">
        <f t="shared" si="387"/>
        <v>0</v>
      </c>
      <c r="GN77" s="17">
        <f t="shared" si="388"/>
        <v>0</v>
      </c>
      <c r="GO77" s="80">
        <f t="shared" si="389"/>
        <v>0</v>
      </c>
      <c r="GP77" s="80">
        <f t="shared" si="390"/>
        <v>0</v>
      </c>
      <c r="GQ77" s="80">
        <f t="shared" si="391"/>
        <v>0</v>
      </c>
      <c r="GR77" s="80">
        <f t="shared" si="392"/>
        <v>0</v>
      </c>
      <c r="GS77" s="80">
        <f t="shared" si="393"/>
        <v>0</v>
      </c>
      <c r="GT77" s="80">
        <f t="shared" si="394"/>
        <v>0</v>
      </c>
      <c r="GU77" s="80">
        <f t="shared" si="395"/>
        <v>0</v>
      </c>
      <c r="GV77" s="80">
        <f t="shared" si="396"/>
        <v>0</v>
      </c>
      <c r="GW77" s="80">
        <f t="shared" si="397"/>
        <v>0</v>
      </c>
      <c r="GX77" s="80">
        <f t="shared" si="398"/>
        <v>0</v>
      </c>
    </row>
    <row r="78" spans="18:206">
      <c r="R78" s="16" t="s">
        <v>147</v>
      </c>
      <c r="FQ78" s="17" t="str">
        <f t="shared" si="365"/>
        <v>八郎</v>
      </c>
      <c r="FR78" s="17">
        <f t="shared" si="366"/>
        <v>0</v>
      </c>
      <c r="FS78" s="17">
        <f t="shared" si="367"/>
        <v>0</v>
      </c>
      <c r="FT78" s="17">
        <f t="shared" si="368"/>
        <v>0</v>
      </c>
      <c r="FU78" s="17">
        <f t="shared" si="369"/>
        <v>0</v>
      </c>
      <c r="FV78" s="17">
        <f t="shared" si="370"/>
        <v>0</v>
      </c>
      <c r="FW78" s="17">
        <f t="shared" si="371"/>
        <v>0</v>
      </c>
      <c r="FX78" s="17">
        <f t="shared" si="372"/>
        <v>0</v>
      </c>
      <c r="FY78" s="17">
        <f t="shared" si="373"/>
        <v>0</v>
      </c>
      <c r="FZ78" s="17">
        <f t="shared" si="374"/>
        <v>0</v>
      </c>
      <c r="GA78" s="17">
        <f t="shared" si="375"/>
        <v>0</v>
      </c>
      <c r="GB78" s="17">
        <f t="shared" si="376"/>
        <v>0</v>
      </c>
      <c r="GC78" s="17">
        <f t="shared" si="377"/>
        <v>0</v>
      </c>
      <c r="GD78" s="17">
        <f t="shared" si="378"/>
        <v>0</v>
      </c>
      <c r="GE78" s="17">
        <f t="shared" si="379"/>
        <v>0</v>
      </c>
      <c r="GF78" s="17">
        <f t="shared" si="380"/>
        <v>0</v>
      </c>
      <c r="GG78" s="17">
        <f t="shared" si="381"/>
        <v>0</v>
      </c>
      <c r="GH78" s="17">
        <f t="shared" si="382"/>
        <v>0</v>
      </c>
      <c r="GI78" s="17">
        <f t="shared" si="383"/>
        <v>0</v>
      </c>
      <c r="GJ78" s="17">
        <f t="shared" si="384"/>
        <v>0</v>
      </c>
      <c r="GK78" s="17">
        <f t="shared" si="385"/>
        <v>0</v>
      </c>
      <c r="GL78" s="17">
        <f t="shared" si="386"/>
        <v>0</v>
      </c>
      <c r="GM78" s="17">
        <f t="shared" si="387"/>
        <v>0</v>
      </c>
      <c r="GN78" s="17">
        <f t="shared" si="388"/>
        <v>0</v>
      </c>
      <c r="GO78" s="80">
        <f t="shared" si="389"/>
        <v>0</v>
      </c>
      <c r="GP78" s="80">
        <f t="shared" si="390"/>
        <v>0</v>
      </c>
      <c r="GQ78" s="80">
        <f t="shared" si="391"/>
        <v>0</v>
      </c>
      <c r="GR78" s="80">
        <f t="shared" si="392"/>
        <v>0</v>
      </c>
      <c r="GS78" s="80">
        <f t="shared" si="393"/>
        <v>0</v>
      </c>
      <c r="GT78" s="80">
        <f t="shared" si="394"/>
        <v>0</v>
      </c>
      <c r="GU78" s="80">
        <f t="shared" si="395"/>
        <v>0</v>
      </c>
      <c r="GV78" s="80">
        <f t="shared" si="396"/>
        <v>0</v>
      </c>
      <c r="GW78" s="80">
        <f t="shared" si="397"/>
        <v>0</v>
      </c>
      <c r="GX78" s="80">
        <f t="shared" si="398"/>
        <v>0</v>
      </c>
    </row>
    <row r="79" spans="18:206">
      <c r="R79" s="16" t="s">
        <v>148</v>
      </c>
      <c r="FQ79" s="17">
        <f t="shared" si="365"/>
        <v>0</v>
      </c>
      <c r="FR79" s="17">
        <f t="shared" si="366"/>
        <v>0</v>
      </c>
      <c r="FS79" s="17">
        <f t="shared" si="367"/>
        <v>0</v>
      </c>
      <c r="FT79" s="17">
        <f t="shared" si="368"/>
        <v>0</v>
      </c>
      <c r="FU79" s="17">
        <f t="shared" si="369"/>
        <v>0</v>
      </c>
      <c r="FV79" s="17">
        <f t="shared" si="370"/>
        <v>0</v>
      </c>
      <c r="FW79" s="17">
        <f t="shared" si="371"/>
        <v>0</v>
      </c>
      <c r="FX79" s="17">
        <f t="shared" si="372"/>
        <v>0</v>
      </c>
      <c r="FY79" s="17">
        <f t="shared" si="373"/>
        <v>0</v>
      </c>
      <c r="FZ79" s="17">
        <f t="shared" si="374"/>
        <v>0</v>
      </c>
      <c r="GA79" s="17">
        <f t="shared" si="375"/>
        <v>0</v>
      </c>
      <c r="GB79" s="17">
        <f t="shared" si="376"/>
        <v>0</v>
      </c>
      <c r="GC79" s="17">
        <f t="shared" si="377"/>
        <v>0</v>
      </c>
      <c r="GD79" s="17">
        <f t="shared" si="378"/>
        <v>0</v>
      </c>
      <c r="GE79" s="17">
        <f t="shared" si="379"/>
        <v>0</v>
      </c>
      <c r="GF79" s="17">
        <f t="shared" si="380"/>
        <v>0</v>
      </c>
      <c r="GG79" s="17">
        <f t="shared" si="381"/>
        <v>0</v>
      </c>
      <c r="GH79" s="17">
        <f t="shared" si="382"/>
        <v>0</v>
      </c>
      <c r="GI79" s="17">
        <f t="shared" si="383"/>
        <v>0</v>
      </c>
      <c r="GJ79" s="17">
        <f t="shared" si="384"/>
        <v>0</v>
      </c>
      <c r="GK79" s="17">
        <f t="shared" si="385"/>
        <v>0</v>
      </c>
      <c r="GL79" s="17">
        <f t="shared" si="386"/>
        <v>0</v>
      </c>
      <c r="GM79" s="17">
        <f t="shared" si="387"/>
        <v>0</v>
      </c>
      <c r="GN79" s="17">
        <f t="shared" si="388"/>
        <v>0</v>
      </c>
      <c r="GO79" s="80">
        <f t="shared" si="389"/>
        <v>0</v>
      </c>
      <c r="GP79" s="80">
        <f t="shared" si="390"/>
        <v>0</v>
      </c>
      <c r="GQ79" s="80">
        <f t="shared" si="391"/>
        <v>0</v>
      </c>
      <c r="GR79" s="80">
        <f t="shared" si="392"/>
        <v>0</v>
      </c>
      <c r="GS79" s="80">
        <f t="shared" si="393"/>
        <v>0</v>
      </c>
      <c r="GT79" s="80">
        <f t="shared" si="394"/>
        <v>0</v>
      </c>
      <c r="GU79" s="80">
        <f t="shared" si="395"/>
        <v>0</v>
      </c>
      <c r="GV79" s="80">
        <f t="shared" si="396"/>
        <v>0</v>
      </c>
      <c r="GW79" s="80">
        <f t="shared" si="397"/>
        <v>0</v>
      </c>
      <c r="GX79" s="80">
        <f t="shared" si="398"/>
        <v>0</v>
      </c>
    </row>
    <row r="80" spans="18:206">
      <c r="R80" s="16" t="s">
        <v>149</v>
      </c>
      <c r="FQ80" s="17">
        <f t="shared" si="365"/>
        <v>0</v>
      </c>
      <c r="FR80" s="17">
        <f t="shared" si="366"/>
        <v>0</v>
      </c>
      <c r="FS80" s="17">
        <f t="shared" si="367"/>
        <v>0</v>
      </c>
      <c r="FT80" s="17">
        <f t="shared" si="368"/>
        <v>0</v>
      </c>
      <c r="FU80" s="17">
        <f t="shared" si="369"/>
        <v>0</v>
      </c>
      <c r="FV80" s="17">
        <f t="shared" si="370"/>
        <v>0</v>
      </c>
      <c r="FW80" s="17">
        <f t="shared" si="371"/>
        <v>0</v>
      </c>
      <c r="FX80" s="17">
        <f t="shared" si="372"/>
        <v>0</v>
      </c>
      <c r="FY80" s="17">
        <f t="shared" si="373"/>
        <v>0</v>
      </c>
      <c r="FZ80" s="17">
        <f t="shared" si="374"/>
        <v>0</v>
      </c>
      <c r="GA80" s="17">
        <f t="shared" si="375"/>
        <v>0</v>
      </c>
      <c r="GB80" s="17">
        <f t="shared" si="376"/>
        <v>0</v>
      </c>
      <c r="GC80" s="17">
        <f t="shared" si="377"/>
        <v>0</v>
      </c>
      <c r="GD80" s="17">
        <f t="shared" si="378"/>
        <v>0</v>
      </c>
      <c r="GE80" s="17">
        <f t="shared" si="379"/>
        <v>0</v>
      </c>
      <c r="GF80" s="17">
        <f t="shared" si="380"/>
        <v>0</v>
      </c>
      <c r="GG80" s="17">
        <f t="shared" si="381"/>
        <v>0</v>
      </c>
      <c r="GH80" s="17">
        <f t="shared" si="382"/>
        <v>0</v>
      </c>
      <c r="GI80" s="17">
        <f t="shared" si="383"/>
        <v>0</v>
      </c>
      <c r="GJ80" s="17">
        <f t="shared" si="384"/>
        <v>0</v>
      </c>
      <c r="GK80" s="17">
        <f t="shared" si="385"/>
        <v>0</v>
      </c>
      <c r="GL80" s="17">
        <f t="shared" si="386"/>
        <v>0</v>
      </c>
      <c r="GM80" s="17">
        <f t="shared" si="387"/>
        <v>0</v>
      </c>
      <c r="GN80" s="17">
        <f t="shared" si="388"/>
        <v>0</v>
      </c>
      <c r="GO80" s="80">
        <f t="shared" si="389"/>
        <v>0</v>
      </c>
      <c r="GP80" s="80">
        <f t="shared" si="390"/>
        <v>0</v>
      </c>
      <c r="GQ80" s="80">
        <f t="shared" si="391"/>
        <v>0</v>
      </c>
      <c r="GR80" s="80">
        <f t="shared" si="392"/>
        <v>0</v>
      </c>
      <c r="GS80" s="80">
        <f t="shared" si="393"/>
        <v>0</v>
      </c>
      <c r="GT80" s="80">
        <f t="shared" si="394"/>
        <v>0</v>
      </c>
      <c r="GU80" s="80">
        <f t="shared" si="395"/>
        <v>0</v>
      </c>
      <c r="GV80" s="80">
        <f t="shared" si="396"/>
        <v>0</v>
      </c>
      <c r="GW80" s="80">
        <f t="shared" si="397"/>
        <v>0</v>
      </c>
      <c r="GX80" s="80">
        <f t="shared" si="398"/>
        <v>0</v>
      </c>
    </row>
    <row r="81" spans="18:206">
      <c r="R81" s="16" t="s">
        <v>150</v>
      </c>
      <c r="FQ81" s="17">
        <f t="shared" si="365"/>
        <v>0</v>
      </c>
      <c r="FR81" s="17">
        <f t="shared" si="366"/>
        <v>0</v>
      </c>
      <c r="FS81" s="17">
        <f t="shared" si="367"/>
        <v>0</v>
      </c>
      <c r="FT81" s="17">
        <f t="shared" si="368"/>
        <v>0</v>
      </c>
      <c r="FU81" s="17">
        <f t="shared" si="369"/>
        <v>0</v>
      </c>
      <c r="FV81" s="17">
        <f t="shared" si="370"/>
        <v>0</v>
      </c>
      <c r="FW81" s="17">
        <f t="shared" si="371"/>
        <v>0</v>
      </c>
      <c r="FX81" s="17">
        <f t="shared" si="372"/>
        <v>0</v>
      </c>
      <c r="FY81" s="17">
        <f t="shared" si="373"/>
        <v>0</v>
      </c>
      <c r="FZ81" s="17">
        <f t="shared" si="374"/>
        <v>0</v>
      </c>
      <c r="GA81" s="17">
        <f t="shared" si="375"/>
        <v>0</v>
      </c>
      <c r="GB81" s="17">
        <f t="shared" si="376"/>
        <v>0</v>
      </c>
      <c r="GC81" s="17">
        <f t="shared" si="377"/>
        <v>0</v>
      </c>
      <c r="GD81" s="17">
        <f t="shared" si="378"/>
        <v>0</v>
      </c>
      <c r="GE81" s="17">
        <f t="shared" si="379"/>
        <v>0</v>
      </c>
      <c r="GF81" s="17">
        <f t="shared" si="380"/>
        <v>0</v>
      </c>
      <c r="GG81" s="17">
        <f t="shared" si="381"/>
        <v>0</v>
      </c>
      <c r="GH81" s="17">
        <f t="shared" si="382"/>
        <v>0</v>
      </c>
      <c r="GI81" s="17">
        <f t="shared" si="383"/>
        <v>0</v>
      </c>
      <c r="GJ81" s="17">
        <f t="shared" si="384"/>
        <v>0</v>
      </c>
      <c r="GK81" s="17">
        <f t="shared" si="385"/>
        <v>0</v>
      </c>
      <c r="GL81" s="17">
        <f t="shared" si="386"/>
        <v>0</v>
      </c>
      <c r="GM81" s="17">
        <f t="shared" si="387"/>
        <v>0</v>
      </c>
      <c r="GN81" s="17">
        <f t="shared" si="388"/>
        <v>0</v>
      </c>
      <c r="GO81" s="80">
        <f t="shared" si="389"/>
        <v>0</v>
      </c>
      <c r="GP81" s="80">
        <f t="shared" si="390"/>
        <v>0</v>
      </c>
      <c r="GQ81" s="80">
        <f t="shared" si="391"/>
        <v>0</v>
      </c>
      <c r="GR81" s="80">
        <f t="shared" si="392"/>
        <v>0</v>
      </c>
      <c r="GS81" s="80">
        <f t="shared" si="393"/>
        <v>0</v>
      </c>
      <c r="GT81" s="80">
        <f t="shared" si="394"/>
        <v>0</v>
      </c>
      <c r="GU81" s="80">
        <f t="shared" si="395"/>
        <v>0</v>
      </c>
      <c r="GV81" s="80">
        <f t="shared" si="396"/>
        <v>0</v>
      </c>
      <c r="GW81" s="80">
        <f t="shared" si="397"/>
        <v>0</v>
      </c>
      <c r="GX81" s="80">
        <f t="shared" si="398"/>
        <v>0</v>
      </c>
    </row>
    <row r="82" spans="18:206">
      <c r="R82" s="16" t="s">
        <v>151</v>
      </c>
      <c r="FQ82" s="17">
        <f t="shared" si="365"/>
        <v>0</v>
      </c>
      <c r="FR82" s="17">
        <f t="shared" si="366"/>
        <v>0</v>
      </c>
      <c r="FS82" s="17">
        <f t="shared" si="367"/>
        <v>0</v>
      </c>
      <c r="FT82" s="17">
        <f t="shared" si="368"/>
        <v>0</v>
      </c>
      <c r="FU82" s="17">
        <f t="shared" si="369"/>
        <v>0</v>
      </c>
      <c r="FV82" s="17">
        <f t="shared" si="370"/>
        <v>0</v>
      </c>
      <c r="FW82" s="17">
        <f t="shared" si="371"/>
        <v>0</v>
      </c>
      <c r="FX82" s="17">
        <f t="shared" si="372"/>
        <v>0</v>
      </c>
      <c r="FY82" s="17">
        <f t="shared" si="373"/>
        <v>0</v>
      </c>
      <c r="FZ82" s="17">
        <f t="shared" si="374"/>
        <v>0</v>
      </c>
      <c r="GA82" s="17">
        <f t="shared" si="375"/>
        <v>0</v>
      </c>
      <c r="GB82" s="17">
        <f t="shared" si="376"/>
        <v>0</v>
      </c>
      <c r="GC82" s="17">
        <f t="shared" si="377"/>
        <v>0</v>
      </c>
      <c r="GD82" s="17">
        <f t="shared" si="378"/>
        <v>0</v>
      </c>
      <c r="GE82" s="17">
        <f t="shared" si="379"/>
        <v>0</v>
      </c>
      <c r="GF82" s="17">
        <f t="shared" si="380"/>
        <v>0</v>
      </c>
      <c r="GG82" s="17">
        <f t="shared" si="381"/>
        <v>0</v>
      </c>
      <c r="GH82" s="17">
        <f t="shared" si="382"/>
        <v>0</v>
      </c>
      <c r="GI82" s="17">
        <f t="shared" si="383"/>
        <v>0</v>
      </c>
      <c r="GJ82" s="17">
        <f t="shared" si="384"/>
        <v>0</v>
      </c>
      <c r="GK82" s="17">
        <f t="shared" si="385"/>
        <v>0</v>
      </c>
      <c r="GL82" s="17">
        <f t="shared" si="386"/>
        <v>0</v>
      </c>
      <c r="GM82" s="17">
        <f t="shared" si="387"/>
        <v>0</v>
      </c>
      <c r="GN82" s="17">
        <f t="shared" si="388"/>
        <v>0</v>
      </c>
      <c r="GO82" s="80">
        <f t="shared" si="389"/>
        <v>0</v>
      </c>
      <c r="GP82" s="80">
        <f t="shared" si="390"/>
        <v>0</v>
      </c>
      <c r="GQ82" s="80">
        <f t="shared" si="391"/>
        <v>0</v>
      </c>
      <c r="GR82" s="80">
        <f t="shared" si="392"/>
        <v>0</v>
      </c>
      <c r="GS82" s="80">
        <f t="shared" si="393"/>
        <v>0</v>
      </c>
      <c r="GT82" s="80">
        <f t="shared" si="394"/>
        <v>0</v>
      </c>
      <c r="GU82" s="80">
        <f t="shared" si="395"/>
        <v>0</v>
      </c>
      <c r="GV82" s="80">
        <f t="shared" si="396"/>
        <v>0</v>
      </c>
      <c r="GW82" s="80">
        <f t="shared" si="397"/>
        <v>0</v>
      </c>
      <c r="GX82" s="80">
        <f t="shared" si="398"/>
        <v>0</v>
      </c>
    </row>
    <row r="83" spans="18:206">
      <c r="R83" s="16" t="s">
        <v>152</v>
      </c>
      <c r="FQ83" s="17">
        <f t="shared" si="365"/>
        <v>0</v>
      </c>
      <c r="FR83" s="17">
        <f t="shared" si="366"/>
        <v>0</v>
      </c>
      <c r="FS83" s="17">
        <f t="shared" si="367"/>
        <v>0</v>
      </c>
      <c r="FT83" s="17">
        <f t="shared" si="368"/>
        <v>0</v>
      </c>
      <c r="FU83" s="17">
        <f t="shared" si="369"/>
        <v>0</v>
      </c>
      <c r="FV83" s="17">
        <f t="shared" si="370"/>
        <v>0</v>
      </c>
      <c r="FW83" s="17">
        <f t="shared" si="371"/>
        <v>0</v>
      </c>
      <c r="FX83" s="17">
        <f t="shared" si="372"/>
        <v>0</v>
      </c>
      <c r="FY83" s="17">
        <f t="shared" si="373"/>
        <v>0</v>
      </c>
      <c r="FZ83" s="17">
        <f t="shared" si="374"/>
        <v>0</v>
      </c>
      <c r="GA83" s="17">
        <f t="shared" si="375"/>
        <v>0</v>
      </c>
      <c r="GB83" s="17">
        <f t="shared" si="376"/>
        <v>0</v>
      </c>
      <c r="GC83" s="17">
        <f t="shared" si="377"/>
        <v>0</v>
      </c>
      <c r="GD83" s="17">
        <f t="shared" si="378"/>
        <v>0</v>
      </c>
      <c r="GE83" s="17">
        <f t="shared" si="379"/>
        <v>0</v>
      </c>
      <c r="GF83" s="17">
        <f t="shared" si="380"/>
        <v>0</v>
      </c>
      <c r="GG83" s="17">
        <f t="shared" si="381"/>
        <v>0</v>
      </c>
      <c r="GH83" s="17">
        <f t="shared" si="382"/>
        <v>0</v>
      </c>
      <c r="GI83" s="17">
        <f t="shared" si="383"/>
        <v>0</v>
      </c>
      <c r="GJ83" s="17">
        <f t="shared" si="384"/>
        <v>0</v>
      </c>
      <c r="GK83" s="17">
        <f t="shared" si="385"/>
        <v>0</v>
      </c>
      <c r="GL83" s="17">
        <f t="shared" si="386"/>
        <v>0</v>
      </c>
      <c r="GM83" s="17">
        <f t="shared" si="387"/>
        <v>0</v>
      </c>
      <c r="GN83" s="17">
        <f t="shared" si="388"/>
        <v>0</v>
      </c>
      <c r="GO83" s="80">
        <f t="shared" si="389"/>
        <v>0</v>
      </c>
      <c r="GP83" s="80">
        <f t="shared" si="390"/>
        <v>0</v>
      </c>
      <c r="GQ83" s="80">
        <f t="shared" si="391"/>
        <v>0</v>
      </c>
      <c r="GR83" s="80">
        <f t="shared" si="392"/>
        <v>0</v>
      </c>
      <c r="GS83" s="80">
        <f t="shared" si="393"/>
        <v>0</v>
      </c>
      <c r="GT83" s="80">
        <f t="shared" si="394"/>
        <v>0</v>
      </c>
      <c r="GU83" s="80">
        <f t="shared" si="395"/>
        <v>0</v>
      </c>
      <c r="GV83" s="80">
        <f t="shared" si="396"/>
        <v>0</v>
      </c>
      <c r="GW83" s="80">
        <f t="shared" si="397"/>
        <v>0</v>
      </c>
      <c r="GX83" s="80">
        <f t="shared" si="398"/>
        <v>0</v>
      </c>
    </row>
    <row r="84" spans="18:206">
      <c r="R84" s="16" t="s">
        <v>153</v>
      </c>
      <c r="FQ84" s="17">
        <f t="shared" si="365"/>
        <v>0</v>
      </c>
      <c r="FR84" s="17">
        <f t="shared" si="366"/>
        <v>0</v>
      </c>
      <c r="FS84" s="17">
        <f t="shared" si="367"/>
        <v>0</v>
      </c>
      <c r="FT84" s="17">
        <f t="shared" si="368"/>
        <v>0</v>
      </c>
      <c r="FU84" s="17">
        <f t="shared" si="369"/>
        <v>0</v>
      </c>
      <c r="FV84" s="17">
        <f t="shared" si="370"/>
        <v>0</v>
      </c>
      <c r="FW84" s="17">
        <f t="shared" si="371"/>
        <v>0</v>
      </c>
      <c r="FX84" s="17">
        <f t="shared" si="372"/>
        <v>0</v>
      </c>
      <c r="FY84" s="17">
        <f t="shared" si="373"/>
        <v>0</v>
      </c>
      <c r="FZ84" s="17">
        <f t="shared" si="374"/>
        <v>0</v>
      </c>
      <c r="GA84" s="17">
        <f t="shared" si="375"/>
        <v>0</v>
      </c>
      <c r="GB84" s="17">
        <f t="shared" si="376"/>
        <v>0</v>
      </c>
      <c r="GC84" s="17">
        <f t="shared" si="377"/>
        <v>0</v>
      </c>
      <c r="GD84" s="17">
        <f t="shared" si="378"/>
        <v>0</v>
      </c>
      <c r="GE84" s="17">
        <f t="shared" si="379"/>
        <v>0</v>
      </c>
      <c r="GF84" s="17">
        <f t="shared" si="380"/>
        <v>0</v>
      </c>
      <c r="GG84" s="17">
        <f t="shared" si="381"/>
        <v>0</v>
      </c>
      <c r="GH84" s="17">
        <f t="shared" si="382"/>
        <v>0</v>
      </c>
      <c r="GI84" s="17">
        <f t="shared" si="383"/>
        <v>0</v>
      </c>
      <c r="GJ84" s="17">
        <f t="shared" si="384"/>
        <v>0</v>
      </c>
      <c r="GK84" s="17">
        <f t="shared" si="385"/>
        <v>0</v>
      </c>
      <c r="GL84" s="17">
        <f t="shared" si="386"/>
        <v>0</v>
      </c>
      <c r="GM84" s="17">
        <f t="shared" si="387"/>
        <v>0</v>
      </c>
      <c r="GN84" s="17">
        <f t="shared" si="388"/>
        <v>0</v>
      </c>
      <c r="GO84" s="80">
        <f t="shared" si="389"/>
        <v>0</v>
      </c>
      <c r="GP84" s="80">
        <f t="shared" si="390"/>
        <v>0</v>
      </c>
      <c r="GQ84" s="80">
        <f t="shared" si="391"/>
        <v>0</v>
      </c>
      <c r="GR84" s="80">
        <f t="shared" si="392"/>
        <v>0</v>
      </c>
      <c r="GS84" s="80">
        <f t="shared" si="393"/>
        <v>0</v>
      </c>
      <c r="GT84" s="80">
        <f t="shared" si="394"/>
        <v>0</v>
      </c>
      <c r="GU84" s="80">
        <f t="shared" si="395"/>
        <v>0</v>
      </c>
      <c r="GV84" s="80">
        <f t="shared" si="396"/>
        <v>0</v>
      </c>
      <c r="GW84" s="80">
        <f t="shared" si="397"/>
        <v>0</v>
      </c>
      <c r="GX84" s="80">
        <f t="shared" si="398"/>
        <v>0</v>
      </c>
    </row>
    <row r="85" spans="18:206">
      <c r="R85" s="16" t="s">
        <v>154</v>
      </c>
      <c r="FQ85" s="17">
        <f t="shared" si="365"/>
        <v>0</v>
      </c>
      <c r="FR85" s="17">
        <f t="shared" si="366"/>
        <v>0</v>
      </c>
      <c r="FS85" s="17">
        <f t="shared" si="367"/>
        <v>0</v>
      </c>
      <c r="FT85" s="17">
        <f t="shared" si="368"/>
        <v>0</v>
      </c>
      <c r="FU85" s="17">
        <f t="shared" si="369"/>
        <v>0</v>
      </c>
      <c r="FV85" s="17">
        <f t="shared" si="370"/>
        <v>0</v>
      </c>
      <c r="FW85" s="17">
        <f t="shared" si="371"/>
        <v>0</v>
      </c>
      <c r="FX85" s="17">
        <f t="shared" si="372"/>
        <v>0</v>
      </c>
      <c r="FY85" s="17">
        <f t="shared" si="373"/>
        <v>0</v>
      </c>
      <c r="FZ85" s="17">
        <f t="shared" si="374"/>
        <v>0</v>
      </c>
      <c r="GA85" s="17">
        <f t="shared" si="375"/>
        <v>0</v>
      </c>
      <c r="GB85" s="17">
        <f t="shared" si="376"/>
        <v>0</v>
      </c>
      <c r="GC85" s="17">
        <f t="shared" si="377"/>
        <v>0</v>
      </c>
      <c r="GD85" s="17">
        <f t="shared" si="378"/>
        <v>0</v>
      </c>
      <c r="GE85" s="17">
        <f t="shared" si="379"/>
        <v>0</v>
      </c>
      <c r="GF85" s="17">
        <f t="shared" si="380"/>
        <v>0</v>
      </c>
      <c r="GG85" s="17">
        <f t="shared" si="381"/>
        <v>0</v>
      </c>
      <c r="GH85" s="17">
        <f t="shared" si="382"/>
        <v>0</v>
      </c>
      <c r="GI85" s="17">
        <f t="shared" si="383"/>
        <v>0</v>
      </c>
      <c r="GJ85" s="17">
        <f t="shared" si="384"/>
        <v>0</v>
      </c>
      <c r="GK85" s="17">
        <f t="shared" si="385"/>
        <v>0</v>
      </c>
      <c r="GL85" s="17">
        <f t="shared" si="386"/>
        <v>0</v>
      </c>
      <c r="GM85" s="17">
        <f t="shared" si="387"/>
        <v>0</v>
      </c>
      <c r="GN85" s="17">
        <f t="shared" si="388"/>
        <v>0</v>
      </c>
      <c r="GO85" s="80">
        <f t="shared" si="389"/>
        <v>0</v>
      </c>
      <c r="GP85" s="80">
        <f t="shared" si="390"/>
        <v>0</v>
      </c>
      <c r="GQ85" s="80">
        <f t="shared" si="391"/>
        <v>0</v>
      </c>
      <c r="GR85" s="80">
        <f t="shared" si="392"/>
        <v>0</v>
      </c>
      <c r="GS85" s="80">
        <f t="shared" si="393"/>
        <v>0</v>
      </c>
      <c r="GT85" s="80">
        <f t="shared" si="394"/>
        <v>0</v>
      </c>
      <c r="GU85" s="80">
        <f t="shared" si="395"/>
        <v>0</v>
      </c>
      <c r="GV85" s="80">
        <f t="shared" si="396"/>
        <v>0</v>
      </c>
      <c r="GW85" s="80">
        <f t="shared" si="397"/>
        <v>0</v>
      </c>
      <c r="GX85" s="80">
        <f t="shared" si="398"/>
        <v>0</v>
      </c>
    </row>
    <row r="86" spans="18:206">
      <c r="R86" s="16" t="s">
        <v>155</v>
      </c>
      <c r="FQ86" s="17">
        <f t="shared" si="365"/>
        <v>0</v>
      </c>
      <c r="FR86" s="17">
        <f t="shared" si="366"/>
        <v>0</v>
      </c>
      <c r="FS86" s="17">
        <f t="shared" si="367"/>
        <v>0</v>
      </c>
      <c r="FT86" s="17">
        <f t="shared" si="368"/>
        <v>0</v>
      </c>
      <c r="FU86" s="17">
        <f t="shared" si="369"/>
        <v>0</v>
      </c>
      <c r="FV86" s="17">
        <f t="shared" si="370"/>
        <v>0</v>
      </c>
      <c r="FW86" s="17">
        <f t="shared" si="371"/>
        <v>0</v>
      </c>
      <c r="FX86" s="17">
        <f t="shared" si="372"/>
        <v>0</v>
      </c>
      <c r="FY86" s="17">
        <f t="shared" si="373"/>
        <v>0</v>
      </c>
      <c r="FZ86" s="17">
        <f t="shared" si="374"/>
        <v>0</v>
      </c>
      <c r="GA86" s="17">
        <f t="shared" si="375"/>
        <v>0</v>
      </c>
      <c r="GB86" s="17">
        <f t="shared" si="376"/>
        <v>0</v>
      </c>
      <c r="GC86" s="17">
        <f t="shared" si="377"/>
        <v>0</v>
      </c>
      <c r="GD86" s="17">
        <f t="shared" si="378"/>
        <v>0</v>
      </c>
      <c r="GE86" s="17">
        <f t="shared" si="379"/>
        <v>0</v>
      </c>
      <c r="GF86" s="17">
        <f t="shared" si="380"/>
        <v>0</v>
      </c>
      <c r="GG86" s="17">
        <f t="shared" si="381"/>
        <v>0</v>
      </c>
      <c r="GH86" s="17">
        <f t="shared" si="382"/>
        <v>0</v>
      </c>
      <c r="GI86" s="17">
        <f t="shared" si="383"/>
        <v>0</v>
      </c>
      <c r="GJ86" s="17">
        <f t="shared" si="384"/>
        <v>0</v>
      </c>
      <c r="GK86" s="17">
        <f t="shared" si="385"/>
        <v>0</v>
      </c>
      <c r="GL86" s="17">
        <f t="shared" si="386"/>
        <v>0</v>
      </c>
      <c r="GM86" s="17">
        <f t="shared" si="387"/>
        <v>0</v>
      </c>
      <c r="GN86" s="17">
        <f t="shared" si="388"/>
        <v>0</v>
      </c>
      <c r="GO86" s="80">
        <f t="shared" si="389"/>
        <v>0</v>
      </c>
      <c r="GP86" s="80">
        <f t="shared" si="390"/>
        <v>0</v>
      </c>
      <c r="GQ86" s="80">
        <f t="shared" si="391"/>
        <v>0</v>
      </c>
      <c r="GR86" s="80">
        <f t="shared" si="392"/>
        <v>0</v>
      </c>
      <c r="GS86" s="80">
        <f t="shared" si="393"/>
        <v>0</v>
      </c>
      <c r="GT86" s="80">
        <f t="shared" si="394"/>
        <v>0</v>
      </c>
      <c r="GU86" s="80">
        <f t="shared" si="395"/>
        <v>0</v>
      </c>
      <c r="GV86" s="80">
        <f t="shared" si="396"/>
        <v>0</v>
      </c>
      <c r="GW86" s="80">
        <f t="shared" si="397"/>
        <v>0</v>
      </c>
      <c r="GX86" s="80">
        <f t="shared" si="398"/>
        <v>0</v>
      </c>
    </row>
    <row r="87" spans="18:206">
      <c r="R87" s="16" t="s">
        <v>156</v>
      </c>
      <c r="FQ87" s="17">
        <f t="shared" si="365"/>
        <v>0</v>
      </c>
      <c r="FR87" s="17">
        <f t="shared" si="366"/>
        <v>0</v>
      </c>
      <c r="FS87" s="17">
        <f t="shared" si="367"/>
        <v>0</v>
      </c>
      <c r="FT87" s="17">
        <f t="shared" si="368"/>
        <v>0</v>
      </c>
      <c r="FU87" s="17">
        <f t="shared" si="369"/>
        <v>0</v>
      </c>
      <c r="FV87" s="17">
        <f t="shared" si="370"/>
        <v>0</v>
      </c>
      <c r="FW87" s="17">
        <f t="shared" si="371"/>
        <v>0</v>
      </c>
      <c r="FX87" s="17">
        <f t="shared" si="372"/>
        <v>0</v>
      </c>
      <c r="FY87" s="17">
        <f t="shared" si="373"/>
        <v>0</v>
      </c>
      <c r="FZ87" s="17">
        <f t="shared" si="374"/>
        <v>0</v>
      </c>
      <c r="GA87" s="17">
        <f t="shared" si="375"/>
        <v>0</v>
      </c>
      <c r="GB87" s="17">
        <f t="shared" si="376"/>
        <v>0</v>
      </c>
      <c r="GC87" s="17">
        <f t="shared" si="377"/>
        <v>0</v>
      </c>
      <c r="GD87" s="17">
        <f t="shared" si="378"/>
        <v>0</v>
      </c>
      <c r="GE87" s="17">
        <f t="shared" si="379"/>
        <v>0</v>
      </c>
      <c r="GF87" s="17">
        <f t="shared" si="380"/>
        <v>0</v>
      </c>
      <c r="GG87" s="17">
        <f t="shared" si="381"/>
        <v>0</v>
      </c>
      <c r="GH87" s="17">
        <f t="shared" si="382"/>
        <v>0</v>
      </c>
      <c r="GI87" s="17">
        <f t="shared" si="383"/>
        <v>0</v>
      </c>
      <c r="GJ87" s="17">
        <f t="shared" si="384"/>
        <v>0</v>
      </c>
      <c r="GK87" s="17">
        <f t="shared" si="385"/>
        <v>0</v>
      </c>
      <c r="GL87" s="17">
        <f t="shared" si="386"/>
        <v>0</v>
      </c>
      <c r="GM87" s="17">
        <f t="shared" si="387"/>
        <v>0</v>
      </c>
      <c r="GN87" s="17">
        <f t="shared" si="388"/>
        <v>0</v>
      </c>
      <c r="GO87" s="80">
        <f t="shared" si="389"/>
        <v>0</v>
      </c>
      <c r="GP87" s="80">
        <f t="shared" si="390"/>
        <v>0</v>
      </c>
      <c r="GQ87" s="80">
        <f t="shared" si="391"/>
        <v>0</v>
      </c>
      <c r="GR87" s="80">
        <f t="shared" si="392"/>
        <v>0</v>
      </c>
      <c r="GS87" s="80">
        <f t="shared" si="393"/>
        <v>0</v>
      </c>
      <c r="GT87" s="80">
        <f t="shared" si="394"/>
        <v>0</v>
      </c>
      <c r="GU87" s="80">
        <f t="shared" si="395"/>
        <v>0</v>
      </c>
      <c r="GV87" s="80">
        <f t="shared" si="396"/>
        <v>0</v>
      </c>
      <c r="GW87" s="80">
        <f t="shared" si="397"/>
        <v>0</v>
      </c>
      <c r="GX87" s="80">
        <f t="shared" si="398"/>
        <v>0</v>
      </c>
    </row>
    <row r="88" spans="18:206">
      <c r="R88" s="16" t="s">
        <v>157</v>
      </c>
      <c r="FQ88" s="17">
        <f t="shared" si="365"/>
        <v>0</v>
      </c>
      <c r="FR88" s="17">
        <f t="shared" si="366"/>
        <v>0</v>
      </c>
      <c r="FS88" s="17">
        <f t="shared" si="367"/>
        <v>0</v>
      </c>
      <c r="FT88" s="17">
        <f t="shared" si="368"/>
        <v>0</v>
      </c>
      <c r="FU88" s="17">
        <f t="shared" si="369"/>
        <v>0</v>
      </c>
      <c r="FV88" s="17">
        <f t="shared" si="370"/>
        <v>0</v>
      </c>
      <c r="FW88" s="17">
        <f t="shared" si="371"/>
        <v>0</v>
      </c>
      <c r="FX88" s="17">
        <f t="shared" si="372"/>
        <v>0</v>
      </c>
      <c r="FY88" s="17">
        <f t="shared" si="373"/>
        <v>0</v>
      </c>
      <c r="FZ88" s="17">
        <f t="shared" si="374"/>
        <v>0</v>
      </c>
      <c r="GA88" s="17">
        <f t="shared" si="375"/>
        <v>0</v>
      </c>
      <c r="GB88" s="17">
        <f t="shared" si="376"/>
        <v>0</v>
      </c>
      <c r="GC88" s="17">
        <f t="shared" si="377"/>
        <v>0</v>
      </c>
      <c r="GD88" s="17">
        <f t="shared" si="378"/>
        <v>0</v>
      </c>
      <c r="GE88" s="17">
        <f t="shared" si="379"/>
        <v>0</v>
      </c>
      <c r="GF88" s="17">
        <f t="shared" si="380"/>
        <v>0</v>
      </c>
      <c r="GG88" s="17">
        <f t="shared" si="381"/>
        <v>0</v>
      </c>
      <c r="GH88" s="17">
        <f t="shared" si="382"/>
        <v>0</v>
      </c>
      <c r="GI88" s="17">
        <f t="shared" si="383"/>
        <v>0</v>
      </c>
      <c r="GJ88" s="17">
        <f t="shared" si="384"/>
        <v>0</v>
      </c>
      <c r="GK88" s="17">
        <f t="shared" si="385"/>
        <v>0</v>
      </c>
      <c r="GL88" s="17">
        <f t="shared" si="386"/>
        <v>0</v>
      </c>
      <c r="GM88" s="17">
        <f t="shared" si="387"/>
        <v>0</v>
      </c>
      <c r="GN88" s="17">
        <f t="shared" si="388"/>
        <v>0</v>
      </c>
      <c r="GO88" s="80">
        <f t="shared" si="389"/>
        <v>0</v>
      </c>
      <c r="GP88" s="80">
        <f t="shared" si="390"/>
        <v>0</v>
      </c>
      <c r="GQ88" s="80">
        <f t="shared" si="391"/>
        <v>0</v>
      </c>
      <c r="GR88" s="80">
        <f t="shared" si="392"/>
        <v>0</v>
      </c>
      <c r="GS88" s="80">
        <f t="shared" si="393"/>
        <v>0</v>
      </c>
      <c r="GT88" s="80">
        <f t="shared" si="394"/>
        <v>0</v>
      </c>
      <c r="GU88" s="80">
        <f t="shared" si="395"/>
        <v>0</v>
      </c>
      <c r="GV88" s="80">
        <f t="shared" si="396"/>
        <v>0</v>
      </c>
      <c r="GW88" s="80">
        <f t="shared" si="397"/>
        <v>0</v>
      </c>
      <c r="GX88" s="80">
        <f t="shared" si="398"/>
        <v>0</v>
      </c>
    </row>
    <row r="89" spans="18:206">
      <c r="R89" s="16"/>
      <c r="FQ89" s="17">
        <f t="shared" ref="FQ89:FQ91" si="399">IF(E20="","",E20)</f>
        <v>0</v>
      </c>
      <c r="FR89" s="17">
        <f t="shared" ref="FR89:FR91" si="400">IF(J20="","",J20)</f>
        <v>0</v>
      </c>
      <c r="FS89" s="17">
        <f t="shared" ref="FS89:FS91" si="401">IF(O20="","",O20)</f>
        <v>0</v>
      </c>
      <c r="FT89" s="17">
        <f t="shared" ref="FT89:FT91" si="402">IF(T20="","",T20)</f>
        <v>0</v>
      </c>
      <c r="FU89" s="17">
        <f t="shared" ref="FU89:FU91" si="403">IF(Y20="","",Y20)</f>
        <v>0</v>
      </c>
      <c r="FV89" s="17">
        <f t="shared" ref="FV89:FV91" si="404">IF(AD20="","",AD20)</f>
        <v>0</v>
      </c>
      <c r="FW89" s="17">
        <f t="shared" ref="FW89:FW91" si="405">IF(AI20="","",AI20)</f>
        <v>0</v>
      </c>
      <c r="FX89" s="17">
        <f t="shared" ref="FX89:FX91" si="406">IF(AN20="","",AN20)</f>
        <v>0</v>
      </c>
      <c r="FY89" s="17">
        <f t="shared" ref="FY89:FY91" si="407">IF(AS20="","",AS20)</f>
        <v>0</v>
      </c>
      <c r="FZ89" s="17">
        <f t="shared" ref="FZ89:FZ91" si="408">IF(AX20="","",AX20)</f>
        <v>0</v>
      </c>
      <c r="GA89" s="17">
        <f t="shared" ref="GA89:GA91" si="409">IF(BC20="","",BC20)</f>
        <v>0</v>
      </c>
      <c r="GB89" s="17">
        <f t="shared" ref="GB89:GB91" si="410">IF(BH20="","",BH20)</f>
        <v>0</v>
      </c>
      <c r="GC89" s="17">
        <f t="shared" ref="GC89:GC91" si="411">IF(BM20="","",BM20)</f>
        <v>0</v>
      </c>
      <c r="GD89" s="17">
        <f t="shared" ref="GD89:GD91" si="412">IF(BR20="","",BR20)</f>
        <v>0</v>
      </c>
      <c r="GE89" s="17">
        <f t="shared" ref="GE89:GE91" si="413">IF(BW20="","",BW20)</f>
        <v>0</v>
      </c>
      <c r="GF89" s="17">
        <f t="shared" ref="GF89:GF91" si="414">IF(CB20="","",CB20)</f>
        <v>0</v>
      </c>
      <c r="GG89" s="17">
        <f t="shared" ref="GG89:GG91" si="415">IF(CG20="","",CG20)</f>
        <v>0</v>
      </c>
      <c r="GH89" s="17">
        <f t="shared" ref="GH89:GH91" si="416">IF(CL20="","",CL20)</f>
        <v>0</v>
      </c>
      <c r="GI89" s="17">
        <f t="shared" ref="GI89:GI91" si="417">IF(CQ20="","",CQ20)</f>
        <v>0</v>
      </c>
      <c r="GJ89" s="17">
        <f t="shared" ref="GJ89:GJ91" si="418">IF(CV20="","",CV20)</f>
        <v>0</v>
      </c>
      <c r="GK89" s="17">
        <f t="shared" ref="GK89:GK91" si="419">IF(DA20="","",DA20)</f>
        <v>0</v>
      </c>
      <c r="GL89" s="17">
        <f t="shared" ref="GL89:GL91" si="420">IF(DF20="","",DF20)</f>
        <v>0</v>
      </c>
      <c r="GM89" s="17">
        <f t="shared" ref="GM89:GM91" si="421">IF(DK20="","",DK20)</f>
        <v>0</v>
      </c>
      <c r="GN89" s="17">
        <f t="shared" ref="GN89:GN91" si="422">IF(DP20="","",DP20)</f>
        <v>0</v>
      </c>
      <c r="GO89" s="80">
        <f t="shared" ref="GO89:GO91" si="423">IF(DU20="","",DU20)</f>
        <v>0</v>
      </c>
      <c r="GP89" s="80">
        <f t="shared" ref="GP89:GP91" si="424">IF(DZ20="","",DZ20)</f>
        <v>0</v>
      </c>
      <c r="GQ89" s="80">
        <f t="shared" ref="GQ89:GQ91" si="425">IF(EE20="","",EE20)</f>
        <v>0</v>
      </c>
      <c r="GR89" s="80">
        <f t="shared" ref="GR89:GR91" si="426">IF(EJ20="","",EJ20)</f>
        <v>0</v>
      </c>
      <c r="GS89" s="80">
        <f t="shared" ref="GS89:GS91" si="427">IF(EO20="","",EO20)</f>
        <v>0</v>
      </c>
      <c r="GT89" s="80">
        <f t="shared" ref="GT89:GT91" si="428">IF(ET20="","",ET20)</f>
        <v>0</v>
      </c>
      <c r="GU89" s="80">
        <f t="shared" ref="GU89:GU91" si="429">IF(EY20="","",EY20)</f>
        <v>0</v>
      </c>
      <c r="GV89" s="80">
        <f t="shared" ref="GV89:GV91" si="430">IF(FD20="","",FD20)</f>
        <v>0</v>
      </c>
      <c r="GW89" s="80">
        <f t="shared" ref="GW89:GW91" si="431">IF(FI20="","",FI20)</f>
        <v>0</v>
      </c>
      <c r="GX89" s="80">
        <f t="shared" ref="GX89:GX91" si="432">IF(FN20="","",FN20)</f>
        <v>0</v>
      </c>
    </row>
    <row r="90" spans="18:206">
      <c r="R90" s="16"/>
      <c r="FQ90" s="17">
        <f t="shared" si="399"/>
        <v>0</v>
      </c>
      <c r="FR90" s="17">
        <f t="shared" si="400"/>
        <v>0</v>
      </c>
      <c r="FS90" s="17">
        <f t="shared" si="401"/>
        <v>0</v>
      </c>
      <c r="FT90" s="17">
        <f t="shared" si="402"/>
        <v>0</v>
      </c>
      <c r="FU90" s="17">
        <f t="shared" si="403"/>
        <v>0</v>
      </c>
      <c r="FV90" s="17">
        <f t="shared" si="404"/>
        <v>0</v>
      </c>
      <c r="FW90" s="17">
        <f t="shared" si="405"/>
        <v>0</v>
      </c>
      <c r="FX90" s="17">
        <f t="shared" si="406"/>
        <v>0</v>
      </c>
      <c r="FY90" s="17">
        <f t="shared" si="407"/>
        <v>0</v>
      </c>
      <c r="FZ90" s="17">
        <f t="shared" si="408"/>
        <v>0</v>
      </c>
      <c r="GA90" s="17">
        <f t="shared" si="409"/>
        <v>0</v>
      </c>
      <c r="GB90" s="17">
        <f t="shared" si="410"/>
        <v>0</v>
      </c>
      <c r="GC90" s="17">
        <f t="shared" si="411"/>
        <v>0</v>
      </c>
      <c r="GD90" s="17">
        <f t="shared" si="412"/>
        <v>0</v>
      </c>
      <c r="GE90" s="17">
        <f t="shared" si="413"/>
        <v>0</v>
      </c>
      <c r="GF90" s="17">
        <f t="shared" si="414"/>
        <v>0</v>
      </c>
      <c r="GG90" s="17">
        <f t="shared" si="415"/>
        <v>0</v>
      </c>
      <c r="GH90" s="17">
        <f t="shared" si="416"/>
        <v>0</v>
      </c>
      <c r="GI90" s="17">
        <f t="shared" si="417"/>
        <v>0</v>
      </c>
      <c r="GJ90" s="17">
        <f t="shared" si="418"/>
        <v>0</v>
      </c>
      <c r="GK90" s="17">
        <f t="shared" si="419"/>
        <v>0</v>
      </c>
      <c r="GL90" s="17">
        <f t="shared" si="420"/>
        <v>0</v>
      </c>
      <c r="GM90" s="17">
        <f t="shared" si="421"/>
        <v>0</v>
      </c>
      <c r="GN90" s="17">
        <f t="shared" si="422"/>
        <v>0</v>
      </c>
      <c r="GO90" s="80">
        <f t="shared" si="423"/>
        <v>0</v>
      </c>
      <c r="GP90" s="80">
        <f t="shared" si="424"/>
        <v>0</v>
      </c>
      <c r="GQ90" s="80">
        <f t="shared" si="425"/>
        <v>0</v>
      </c>
      <c r="GR90" s="80">
        <f t="shared" si="426"/>
        <v>0</v>
      </c>
      <c r="GS90" s="80">
        <f t="shared" si="427"/>
        <v>0</v>
      </c>
      <c r="GT90" s="80">
        <f t="shared" si="428"/>
        <v>0</v>
      </c>
      <c r="GU90" s="80">
        <f t="shared" si="429"/>
        <v>0</v>
      </c>
      <c r="GV90" s="80">
        <f t="shared" si="430"/>
        <v>0</v>
      </c>
      <c r="GW90" s="80">
        <f t="shared" si="431"/>
        <v>0</v>
      </c>
      <c r="GX90" s="80">
        <f t="shared" si="432"/>
        <v>0</v>
      </c>
    </row>
    <row r="91" spans="18:206">
      <c r="R91" s="16"/>
      <c r="FQ91" s="17">
        <f t="shared" si="399"/>
        <v>0</v>
      </c>
      <c r="FR91" s="17">
        <f t="shared" si="400"/>
        <v>0</v>
      </c>
      <c r="FS91" s="17">
        <f t="shared" si="401"/>
        <v>0</v>
      </c>
      <c r="FT91" s="17">
        <f t="shared" si="402"/>
        <v>0</v>
      </c>
      <c r="FU91" s="17">
        <f t="shared" si="403"/>
        <v>0</v>
      </c>
      <c r="FV91" s="17">
        <f t="shared" si="404"/>
        <v>0</v>
      </c>
      <c r="FW91" s="17">
        <f t="shared" si="405"/>
        <v>0</v>
      </c>
      <c r="FX91" s="17">
        <f t="shared" si="406"/>
        <v>0</v>
      </c>
      <c r="FY91" s="17">
        <f t="shared" si="407"/>
        <v>0</v>
      </c>
      <c r="FZ91" s="17">
        <f t="shared" si="408"/>
        <v>0</v>
      </c>
      <c r="GA91" s="17">
        <f t="shared" si="409"/>
        <v>0</v>
      </c>
      <c r="GB91" s="17">
        <f t="shared" si="410"/>
        <v>0</v>
      </c>
      <c r="GC91" s="17">
        <f t="shared" si="411"/>
        <v>0</v>
      </c>
      <c r="GD91" s="17">
        <f t="shared" si="412"/>
        <v>0</v>
      </c>
      <c r="GE91" s="17">
        <f t="shared" si="413"/>
        <v>0</v>
      </c>
      <c r="GF91" s="17">
        <f t="shared" si="414"/>
        <v>0</v>
      </c>
      <c r="GG91" s="17">
        <f t="shared" si="415"/>
        <v>0</v>
      </c>
      <c r="GH91" s="17">
        <f t="shared" si="416"/>
        <v>0</v>
      </c>
      <c r="GI91" s="17">
        <f t="shared" si="417"/>
        <v>0</v>
      </c>
      <c r="GJ91" s="17">
        <f t="shared" si="418"/>
        <v>0</v>
      </c>
      <c r="GK91" s="17">
        <f t="shared" si="419"/>
        <v>0</v>
      </c>
      <c r="GL91" s="17">
        <f t="shared" si="420"/>
        <v>0</v>
      </c>
      <c r="GM91" s="17">
        <f t="shared" si="421"/>
        <v>0</v>
      </c>
      <c r="GN91" s="17">
        <f t="shared" si="422"/>
        <v>0</v>
      </c>
      <c r="GO91" s="80">
        <f t="shared" si="423"/>
        <v>0</v>
      </c>
      <c r="GP91" s="80">
        <f t="shared" si="424"/>
        <v>0</v>
      </c>
      <c r="GQ91" s="80">
        <f t="shared" si="425"/>
        <v>0</v>
      </c>
      <c r="GR91" s="80">
        <f t="shared" si="426"/>
        <v>0</v>
      </c>
      <c r="GS91" s="80">
        <f t="shared" si="427"/>
        <v>0</v>
      </c>
      <c r="GT91" s="80">
        <f t="shared" si="428"/>
        <v>0</v>
      </c>
      <c r="GU91" s="80">
        <f t="shared" si="429"/>
        <v>0</v>
      </c>
      <c r="GV91" s="80">
        <f t="shared" si="430"/>
        <v>0</v>
      </c>
      <c r="GW91" s="80">
        <f t="shared" si="431"/>
        <v>0</v>
      </c>
      <c r="GX91" s="80">
        <f t="shared" si="432"/>
        <v>0</v>
      </c>
    </row>
    <row r="92" spans="18:206">
      <c r="R92" s="16" t="s">
        <v>158</v>
      </c>
      <c r="FQ92" s="17" t="str">
        <f>IF(E23="","",E23)</f>
        <v>恵庭一郎</v>
      </c>
      <c r="FR92" s="17">
        <f>IF(J23="","",J23)</f>
        <v>0</v>
      </c>
      <c r="FS92" s="17">
        <f>IF(O23="","",O23)</f>
        <v>0</v>
      </c>
      <c r="FT92" s="17">
        <f>IF(T23="","",T23)</f>
        <v>0</v>
      </c>
      <c r="FU92" s="17">
        <f>IF(Y23="","",Y23)</f>
        <v>0</v>
      </c>
      <c r="FV92" s="17">
        <f>IF(AD23="","",AD23)</f>
        <v>0</v>
      </c>
      <c r="FW92" s="17">
        <f>IF(AI23="","",AI23)</f>
        <v>0</v>
      </c>
      <c r="FX92" s="17">
        <f>IF(AN23="","",AN23)</f>
        <v>0</v>
      </c>
      <c r="FY92" s="17">
        <f>IF(AS23="","",AS23)</f>
        <v>0</v>
      </c>
      <c r="FZ92" s="17">
        <f>IF(AX23="","",AX23)</f>
        <v>0</v>
      </c>
      <c r="GA92" s="17">
        <f>IF(BC23="","",BC23)</f>
        <v>0</v>
      </c>
      <c r="GB92" s="17">
        <f>IF(BH23="","",BH23)</f>
        <v>0</v>
      </c>
      <c r="GC92" s="17">
        <f>IF(BM23="","",BM23)</f>
        <v>0</v>
      </c>
      <c r="GD92" s="17">
        <f>IF(BR23="","",BR23)</f>
        <v>0</v>
      </c>
      <c r="GE92" s="17">
        <f>IF(BW23="","",BW23)</f>
        <v>0</v>
      </c>
      <c r="GF92" s="17">
        <f>IF(CB23="","",CB23)</f>
        <v>0</v>
      </c>
      <c r="GG92" s="17">
        <f>IF(CG23="","",CG23)</f>
        <v>0</v>
      </c>
      <c r="GH92" s="17">
        <f>IF(CL23="","",CL23)</f>
        <v>0</v>
      </c>
      <c r="GI92" s="17">
        <f>IF(CQ23="","",CQ23)</f>
        <v>0</v>
      </c>
      <c r="GJ92" s="17">
        <f>IF(CV23="","",CV23)</f>
        <v>0</v>
      </c>
      <c r="GK92" s="17">
        <f>IF(DA23="","",DA23)</f>
        <v>0</v>
      </c>
      <c r="GL92" s="17">
        <f>IF(DF23="","",DF23)</f>
        <v>0</v>
      </c>
      <c r="GM92" s="17">
        <f>IF(DK23="","",DK23)</f>
        <v>0</v>
      </c>
      <c r="GN92" s="17">
        <f>IF(DP23="","",DP23)</f>
        <v>0</v>
      </c>
      <c r="GO92" s="80">
        <f>IF(DU23="","",DU23)</f>
        <v>0</v>
      </c>
      <c r="GP92" s="80">
        <f>IF(DZ23="","",DZ23)</f>
        <v>0</v>
      </c>
      <c r="GQ92" s="80">
        <f>IF(EE23="","",EE23)</f>
        <v>0</v>
      </c>
      <c r="GR92" s="80">
        <f>IF(EJ23="","",EJ23)</f>
        <v>0</v>
      </c>
      <c r="GS92" s="80">
        <f>IF(EO23="","",EO23)</f>
        <v>0</v>
      </c>
      <c r="GT92" s="80">
        <f>IF(ET23="","",ET23)</f>
        <v>0</v>
      </c>
      <c r="GU92" s="80">
        <f>IF(EY23="","",EY23)</f>
        <v>0</v>
      </c>
      <c r="GV92" s="80">
        <f>IF(FD23="","",FD23)</f>
        <v>0</v>
      </c>
      <c r="GW92" s="80">
        <f t="shared" ref="GW92:GW93" si="433">IF(FI23="","",FI23)</f>
        <v>0</v>
      </c>
      <c r="GX92" s="80">
        <f t="shared" ref="GX92:GX93" si="434">IF(FN23="","",FN23)</f>
        <v>0</v>
      </c>
    </row>
    <row r="93" spans="18:206">
      <c r="R93" s="16" t="s">
        <v>159</v>
      </c>
      <c r="FQ93" s="17" t="str">
        <f>IF(E24="","",E24)</f>
        <v>北広島二郎</v>
      </c>
      <c r="FR93" s="17">
        <f>IF(J24="","",J24)</f>
        <v>0</v>
      </c>
      <c r="FS93" s="17">
        <f>IF(O24="","",O24)</f>
        <v>0</v>
      </c>
      <c r="FT93" s="17">
        <f>IF(T24="","",T24)</f>
        <v>0</v>
      </c>
      <c r="FU93" s="17">
        <f>IF(Y24="","",Y24)</f>
        <v>0</v>
      </c>
      <c r="FV93" s="17">
        <f>IF(AD24="","",AD24)</f>
        <v>0</v>
      </c>
      <c r="FW93" s="17">
        <f>IF(AI24="","",AI24)</f>
        <v>0</v>
      </c>
      <c r="FX93" s="17">
        <f>IF(AN24="","",AN24)</f>
        <v>0</v>
      </c>
      <c r="FY93" s="17">
        <f>IF(AS24="","",AS24)</f>
        <v>0</v>
      </c>
      <c r="FZ93" s="17">
        <f>IF(AX24="","",AX24)</f>
        <v>0</v>
      </c>
      <c r="GA93" s="17">
        <f>IF(BC24="","",BC24)</f>
        <v>0</v>
      </c>
      <c r="GB93" s="17">
        <f>IF(BH24="","",BH24)</f>
        <v>0</v>
      </c>
      <c r="GC93" s="17">
        <f>IF(BM24="","",BM24)</f>
        <v>0</v>
      </c>
      <c r="GD93" s="17">
        <f>IF(BR24="","",BR24)</f>
        <v>0</v>
      </c>
      <c r="GE93" s="17">
        <f>IF(BW24="","",BW24)</f>
        <v>0</v>
      </c>
      <c r="GF93" s="17">
        <f>IF(CB24="","",CB24)</f>
        <v>0</v>
      </c>
      <c r="GG93" s="17">
        <f>IF(CG24="","",CG24)</f>
        <v>0</v>
      </c>
      <c r="GH93" s="17">
        <f>IF(CL24="","",CL24)</f>
        <v>0</v>
      </c>
      <c r="GI93" s="17">
        <f>IF(CQ24="","",CQ24)</f>
        <v>0</v>
      </c>
      <c r="GJ93" s="17">
        <f>IF(CV24="","",CV24)</f>
        <v>0</v>
      </c>
      <c r="GK93" s="17">
        <f>IF(DA24="","",DA24)</f>
        <v>0</v>
      </c>
      <c r="GL93" s="17">
        <f>IF(DF24="","",DF24)</f>
        <v>0</v>
      </c>
      <c r="GM93" s="17">
        <f>IF(DK24="","",DK24)</f>
        <v>0</v>
      </c>
      <c r="GN93" s="17">
        <f>IF(DP24="","",DP24)</f>
        <v>0</v>
      </c>
      <c r="GO93" s="80">
        <f>IF(DU24="","",DU24)</f>
        <v>0</v>
      </c>
      <c r="GP93" s="80">
        <f>IF(DZ24="","",DZ24)</f>
        <v>0</v>
      </c>
      <c r="GQ93" s="80">
        <f>IF(EE24="","",EE24)</f>
        <v>0</v>
      </c>
      <c r="GR93" s="80">
        <f>IF(EJ24="","",EJ24)</f>
        <v>0</v>
      </c>
      <c r="GS93" s="80">
        <f>IF(EO24="","",EO24)</f>
        <v>0</v>
      </c>
      <c r="GT93" s="80">
        <f>IF(ET24="","",ET24)</f>
        <v>0</v>
      </c>
      <c r="GU93" s="80">
        <f>IF(EY24="","",EY24)</f>
        <v>0</v>
      </c>
      <c r="GV93" s="80">
        <f>IF(FD24="","",FD24)</f>
        <v>0</v>
      </c>
      <c r="GW93" s="80">
        <f t="shared" si="433"/>
        <v>0</v>
      </c>
      <c r="GX93" s="80">
        <f t="shared" si="434"/>
        <v>0</v>
      </c>
    </row>
    <row r="94" spans="18:206">
      <c r="R94" s="16" t="s">
        <v>160</v>
      </c>
    </row>
    <row r="95" spans="18:206">
      <c r="R95" s="16" t="s">
        <v>161</v>
      </c>
      <c r="FQ95" s="17" t="str">
        <f t="shared" ref="FQ95:FQ111" si="435">IF(F3="","",F3)</f>
        <v>○○市(町)立○○中学校</v>
      </c>
      <c r="FR95" s="17">
        <f t="shared" ref="FR95:FR111" si="436">IF(K3="","",K3)</f>
        <v>0</v>
      </c>
      <c r="FS95" s="17">
        <f t="shared" ref="FS95:FS111" si="437">IF(P3="","",P3)</f>
        <v>0</v>
      </c>
      <c r="FT95" s="17">
        <f t="shared" ref="FT95:FT111" si="438">IF(U3="","",U3)</f>
        <v>0</v>
      </c>
      <c r="FU95" s="17">
        <f t="shared" ref="FU95:FU111" si="439">IF(Z3="","",Z3)</f>
        <v>0</v>
      </c>
      <c r="FV95" s="17">
        <f t="shared" ref="FV95:FV111" si="440">IF(AE3="","",AE3)</f>
        <v>0</v>
      </c>
      <c r="FW95" s="17">
        <f t="shared" ref="FW95:FW111" si="441">IF(AJ3="","",AJ3)</f>
        <v>0</v>
      </c>
      <c r="FX95" s="17">
        <f t="shared" ref="FX95:FX111" si="442">IF(AO3="","",AO3)</f>
        <v>0</v>
      </c>
      <c r="FY95" s="17">
        <f t="shared" ref="FY95:FY111" si="443">IF(AT3="","",AT3)</f>
        <v>0</v>
      </c>
      <c r="FZ95" s="17">
        <f t="shared" ref="FZ95:FZ111" si="444">IF(AY3="","",AY3)</f>
        <v>0</v>
      </c>
      <c r="GA95" s="17">
        <f t="shared" ref="GA95:GA111" si="445">IF(BD3="","",BD3)</f>
        <v>0</v>
      </c>
      <c r="GB95" s="17">
        <f t="shared" ref="GB95:GB111" si="446">IF(BI3="","",BI3)</f>
        <v>0</v>
      </c>
      <c r="GC95" s="17">
        <f t="shared" ref="GC95:GC111" si="447">IF(BN3="","",BN3)</f>
        <v>0</v>
      </c>
      <c r="GD95" s="17">
        <f t="shared" ref="GD95:GD111" si="448">IF(BS3="","",BS3)</f>
        <v>0</v>
      </c>
      <c r="GE95" s="17">
        <f t="shared" ref="GE95:GE111" si="449">IF(BX3="","",BX3)</f>
        <v>0</v>
      </c>
      <c r="GF95" s="17">
        <f t="shared" ref="GF95:GF111" si="450">IF(CC3="","",CC3)</f>
        <v>0</v>
      </c>
      <c r="GG95" s="17">
        <f t="shared" ref="GG95:GG111" si="451">IF(CH3="","",CH3)</f>
        <v>0</v>
      </c>
      <c r="GH95" s="17">
        <f t="shared" ref="GH95:GH111" si="452">IF(CM3="","",CM3)</f>
        <v>0</v>
      </c>
      <c r="GI95" s="17">
        <f t="shared" ref="GI95:GI111" si="453">IF(CR3="","",CR3)</f>
        <v>0</v>
      </c>
      <c r="GJ95" s="17">
        <f t="shared" ref="GJ95:GJ111" si="454">IF(CW3="","",CW3)</f>
        <v>0</v>
      </c>
      <c r="GK95" s="17">
        <f t="shared" ref="GK95:GK111" si="455">IF(DB3="","",DB3)</f>
        <v>0</v>
      </c>
      <c r="GL95" s="17">
        <f t="shared" ref="GL95:GL111" si="456">IF(DG3="","",DG3)</f>
        <v>0</v>
      </c>
      <c r="GM95" s="17">
        <f t="shared" ref="GM95:GM111" si="457">IF(DL3="","",DL3)</f>
        <v>0</v>
      </c>
      <c r="GN95" s="17">
        <f t="shared" ref="GN95:GN111" si="458">IF(DQ3="","",DQ3)</f>
        <v>0</v>
      </c>
      <c r="GO95" s="80">
        <f t="shared" ref="GO95:GO111" si="459">IF(DV3="","",DV3)</f>
        <v>0</v>
      </c>
      <c r="GP95" s="80">
        <f t="shared" ref="GP95:GP111" si="460">IF(EA3="","",EA3)</f>
        <v>0</v>
      </c>
      <c r="GQ95" s="80">
        <f t="shared" ref="GQ95:GQ111" si="461">IF(EF3="","",EF3)</f>
        <v>0</v>
      </c>
      <c r="GR95" s="80">
        <f t="shared" ref="GR95:GR111" si="462">IF(EK3="","",EK3)</f>
        <v>0</v>
      </c>
      <c r="GS95" s="80">
        <f t="shared" ref="GS95:GS111" si="463">IF(EP3="","",EP3)</f>
        <v>0</v>
      </c>
      <c r="GT95" s="80">
        <f t="shared" ref="GT95:GT111" si="464">IF(EU3="","",EU3)</f>
        <v>0</v>
      </c>
      <c r="GU95" s="80">
        <f t="shared" ref="GU95:GU111" si="465">IF(EZ3="","",EZ3)</f>
        <v>0</v>
      </c>
      <c r="GV95" s="80">
        <f t="shared" ref="GV95:GV111" si="466">IF(FE3="","",FE3)</f>
        <v>0</v>
      </c>
      <c r="GW95" s="80">
        <f t="shared" ref="GW95:GW111" si="467">IF(FJ3="","",FJ3)</f>
        <v>0</v>
      </c>
      <c r="GX95" s="80">
        <f t="shared" ref="GX95:GX111" si="468">IF(FO3="","",FO3)</f>
        <v>0</v>
      </c>
    </row>
    <row r="96" spans="18:206">
      <c r="FQ96" s="17" t="str">
        <f t="shared" si="435"/>
        <v>番号</v>
      </c>
      <c r="FR96" s="17" t="str">
        <f t="shared" si="436"/>
        <v>番号</v>
      </c>
      <c r="FS96" s="17" t="str">
        <f t="shared" si="437"/>
        <v>番号</v>
      </c>
      <c r="FT96" s="17" t="str">
        <f t="shared" si="438"/>
        <v>番号</v>
      </c>
      <c r="FU96" s="17" t="str">
        <f t="shared" si="439"/>
        <v>番号</v>
      </c>
      <c r="FV96" s="17" t="str">
        <f t="shared" si="440"/>
        <v>番号</v>
      </c>
      <c r="FW96" s="17" t="str">
        <f t="shared" si="441"/>
        <v>番号</v>
      </c>
      <c r="FX96" s="17" t="str">
        <f t="shared" si="442"/>
        <v>番号</v>
      </c>
      <c r="FY96" s="17" t="str">
        <f t="shared" si="443"/>
        <v>番号</v>
      </c>
      <c r="FZ96" s="17" t="str">
        <f t="shared" si="444"/>
        <v>番号</v>
      </c>
      <c r="GA96" s="17" t="str">
        <f t="shared" si="445"/>
        <v>番号</v>
      </c>
      <c r="GB96" s="17" t="str">
        <f t="shared" si="446"/>
        <v>番号</v>
      </c>
      <c r="GC96" s="17" t="str">
        <f t="shared" si="447"/>
        <v>番号</v>
      </c>
      <c r="GD96" s="17" t="str">
        <f t="shared" si="448"/>
        <v>番号</v>
      </c>
      <c r="GE96" s="17" t="str">
        <f t="shared" si="449"/>
        <v>番号</v>
      </c>
      <c r="GF96" s="17" t="str">
        <f t="shared" si="450"/>
        <v>番号</v>
      </c>
      <c r="GG96" s="17" t="str">
        <f t="shared" si="451"/>
        <v>番号</v>
      </c>
      <c r="GH96" s="17" t="str">
        <f t="shared" si="452"/>
        <v>番号</v>
      </c>
      <c r="GI96" s="17" t="str">
        <f t="shared" si="453"/>
        <v>番号</v>
      </c>
      <c r="GJ96" s="17" t="str">
        <f t="shared" si="454"/>
        <v>番号</v>
      </c>
      <c r="GK96" s="17" t="str">
        <f t="shared" si="455"/>
        <v>番号</v>
      </c>
      <c r="GL96" s="17" t="str">
        <f t="shared" si="456"/>
        <v>番号</v>
      </c>
      <c r="GM96" s="17" t="str">
        <f t="shared" si="457"/>
        <v>番号</v>
      </c>
      <c r="GN96" s="17" t="str">
        <f t="shared" si="458"/>
        <v>番号</v>
      </c>
      <c r="GO96" s="80" t="str">
        <f t="shared" si="459"/>
        <v>番号</v>
      </c>
      <c r="GP96" s="80" t="str">
        <f t="shared" si="460"/>
        <v>番号</v>
      </c>
      <c r="GQ96" s="80" t="str">
        <f t="shared" si="461"/>
        <v>番号</v>
      </c>
      <c r="GR96" s="80" t="str">
        <f t="shared" si="462"/>
        <v>番号</v>
      </c>
      <c r="GS96" s="80" t="str">
        <f t="shared" si="463"/>
        <v>番号</v>
      </c>
      <c r="GT96" s="80" t="str">
        <f t="shared" si="464"/>
        <v>番号</v>
      </c>
      <c r="GU96" s="80" t="str">
        <f t="shared" si="465"/>
        <v>番号</v>
      </c>
      <c r="GV96" s="80" t="str">
        <f t="shared" si="466"/>
        <v>番号</v>
      </c>
      <c r="GW96" s="80" t="str">
        <f t="shared" si="467"/>
        <v>番号</v>
      </c>
      <c r="GX96" s="80" t="str">
        <f t="shared" si="468"/>
        <v>番号</v>
      </c>
    </row>
    <row r="97" spans="173:206">
      <c r="FQ97" s="17" t="str">
        <f t="shared" si="435"/>
        <v>４</v>
      </c>
      <c r="FR97" s="17">
        <f t="shared" si="436"/>
        <v>0</v>
      </c>
      <c r="FS97" s="17">
        <f t="shared" si="437"/>
        <v>0</v>
      </c>
      <c r="FT97" s="17">
        <f t="shared" si="438"/>
        <v>0</v>
      </c>
      <c r="FU97" s="17">
        <f t="shared" si="439"/>
        <v>0</v>
      </c>
      <c r="FV97" s="17">
        <f t="shared" si="440"/>
        <v>0</v>
      </c>
      <c r="FW97" s="17">
        <f t="shared" si="441"/>
        <v>0</v>
      </c>
      <c r="FX97" s="17">
        <f t="shared" si="442"/>
        <v>0</v>
      </c>
      <c r="FY97" s="17">
        <f t="shared" si="443"/>
        <v>0</v>
      </c>
      <c r="FZ97" s="17">
        <f t="shared" si="444"/>
        <v>0</v>
      </c>
      <c r="GA97" s="17">
        <f t="shared" si="445"/>
        <v>0</v>
      </c>
      <c r="GB97" s="17">
        <f t="shared" si="446"/>
        <v>0</v>
      </c>
      <c r="GC97" s="17">
        <f t="shared" si="447"/>
        <v>0</v>
      </c>
      <c r="GD97" s="17">
        <f t="shared" si="448"/>
        <v>0</v>
      </c>
      <c r="GE97" s="17">
        <f t="shared" si="449"/>
        <v>0</v>
      </c>
      <c r="GF97" s="17">
        <f t="shared" si="450"/>
        <v>0</v>
      </c>
      <c r="GG97" s="17">
        <f t="shared" si="451"/>
        <v>0</v>
      </c>
      <c r="GH97" s="17">
        <f t="shared" si="452"/>
        <v>0</v>
      </c>
      <c r="GI97" s="17">
        <f t="shared" si="453"/>
        <v>0</v>
      </c>
      <c r="GJ97" s="17">
        <f t="shared" si="454"/>
        <v>0</v>
      </c>
      <c r="GK97" s="17">
        <f t="shared" si="455"/>
        <v>0</v>
      </c>
      <c r="GL97" s="17">
        <f t="shared" si="456"/>
        <v>0</v>
      </c>
      <c r="GM97" s="17">
        <f t="shared" si="457"/>
        <v>0</v>
      </c>
      <c r="GN97" s="17">
        <f t="shared" si="458"/>
        <v>0</v>
      </c>
      <c r="GO97" s="80">
        <f t="shared" si="459"/>
        <v>0</v>
      </c>
      <c r="GP97" s="80">
        <f t="shared" si="460"/>
        <v>0</v>
      </c>
      <c r="GQ97" s="80">
        <f t="shared" si="461"/>
        <v>0</v>
      </c>
      <c r="GR97" s="80">
        <f t="shared" si="462"/>
        <v>0</v>
      </c>
      <c r="GS97" s="80">
        <f t="shared" si="463"/>
        <v>0</v>
      </c>
      <c r="GT97" s="80">
        <f t="shared" si="464"/>
        <v>0</v>
      </c>
      <c r="GU97" s="80">
        <f t="shared" si="465"/>
        <v>0</v>
      </c>
      <c r="GV97" s="80">
        <f t="shared" si="466"/>
        <v>0</v>
      </c>
      <c r="GW97" s="80">
        <f t="shared" si="467"/>
        <v>0</v>
      </c>
      <c r="GX97" s="80">
        <f t="shared" si="468"/>
        <v>0</v>
      </c>
    </row>
    <row r="98" spans="173:206">
      <c r="FQ98" s="17" t="str">
        <f t="shared" si="435"/>
        <v>５</v>
      </c>
      <c r="FR98" s="17">
        <f t="shared" si="436"/>
        <v>0</v>
      </c>
      <c r="FS98" s="17">
        <f t="shared" si="437"/>
        <v>0</v>
      </c>
      <c r="FT98" s="17">
        <f t="shared" si="438"/>
        <v>0</v>
      </c>
      <c r="FU98" s="17">
        <f t="shared" si="439"/>
        <v>0</v>
      </c>
      <c r="FV98" s="17">
        <f t="shared" si="440"/>
        <v>0</v>
      </c>
      <c r="FW98" s="17">
        <f t="shared" si="441"/>
        <v>0</v>
      </c>
      <c r="FX98" s="17">
        <f t="shared" si="442"/>
        <v>0</v>
      </c>
      <c r="FY98" s="17">
        <f t="shared" si="443"/>
        <v>0</v>
      </c>
      <c r="FZ98" s="17">
        <f t="shared" si="444"/>
        <v>0</v>
      </c>
      <c r="GA98" s="17">
        <f t="shared" si="445"/>
        <v>0</v>
      </c>
      <c r="GB98" s="17">
        <f t="shared" si="446"/>
        <v>0</v>
      </c>
      <c r="GC98" s="17">
        <f t="shared" si="447"/>
        <v>0</v>
      </c>
      <c r="GD98" s="17">
        <f t="shared" si="448"/>
        <v>0</v>
      </c>
      <c r="GE98" s="17">
        <f t="shared" si="449"/>
        <v>0</v>
      </c>
      <c r="GF98" s="17">
        <f t="shared" si="450"/>
        <v>0</v>
      </c>
      <c r="GG98" s="17">
        <f t="shared" si="451"/>
        <v>0</v>
      </c>
      <c r="GH98" s="17">
        <f t="shared" si="452"/>
        <v>0</v>
      </c>
      <c r="GI98" s="17">
        <f t="shared" si="453"/>
        <v>0</v>
      </c>
      <c r="GJ98" s="17">
        <f t="shared" si="454"/>
        <v>0</v>
      </c>
      <c r="GK98" s="17">
        <f t="shared" si="455"/>
        <v>0</v>
      </c>
      <c r="GL98" s="17">
        <f t="shared" si="456"/>
        <v>0</v>
      </c>
      <c r="GM98" s="17">
        <f t="shared" si="457"/>
        <v>0</v>
      </c>
      <c r="GN98" s="17">
        <f t="shared" si="458"/>
        <v>0</v>
      </c>
      <c r="GO98" s="80">
        <f t="shared" si="459"/>
        <v>0</v>
      </c>
      <c r="GP98" s="80">
        <f t="shared" si="460"/>
        <v>0</v>
      </c>
      <c r="GQ98" s="80">
        <f t="shared" si="461"/>
        <v>0</v>
      </c>
      <c r="GR98" s="80">
        <f t="shared" si="462"/>
        <v>0</v>
      </c>
      <c r="GS98" s="80">
        <f t="shared" si="463"/>
        <v>0</v>
      </c>
      <c r="GT98" s="80">
        <f t="shared" si="464"/>
        <v>0</v>
      </c>
      <c r="GU98" s="80">
        <f t="shared" si="465"/>
        <v>0</v>
      </c>
      <c r="GV98" s="80">
        <f t="shared" si="466"/>
        <v>0</v>
      </c>
      <c r="GW98" s="80">
        <f t="shared" si="467"/>
        <v>0</v>
      </c>
      <c r="GX98" s="80">
        <f t="shared" si="468"/>
        <v>0</v>
      </c>
    </row>
    <row r="99" spans="173:206">
      <c r="FQ99" s="17" t="str">
        <f t="shared" si="435"/>
        <v>６</v>
      </c>
      <c r="FR99" s="17">
        <f t="shared" si="436"/>
        <v>0</v>
      </c>
      <c r="FS99" s="17">
        <f t="shared" si="437"/>
        <v>0</v>
      </c>
      <c r="FT99" s="17">
        <f t="shared" si="438"/>
        <v>0</v>
      </c>
      <c r="FU99" s="17">
        <f t="shared" si="439"/>
        <v>0</v>
      </c>
      <c r="FV99" s="17">
        <f t="shared" si="440"/>
        <v>0</v>
      </c>
      <c r="FW99" s="17">
        <f t="shared" si="441"/>
        <v>0</v>
      </c>
      <c r="FX99" s="17">
        <f t="shared" si="442"/>
        <v>0</v>
      </c>
      <c r="FY99" s="17">
        <f t="shared" si="443"/>
        <v>0</v>
      </c>
      <c r="FZ99" s="17">
        <f t="shared" si="444"/>
        <v>0</v>
      </c>
      <c r="GA99" s="17">
        <f t="shared" si="445"/>
        <v>0</v>
      </c>
      <c r="GB99" s="17">
        <f t="shared" si="446"/>
        <v>0</v>
      </c>
      <c r="GC99" s="17">
        <f t="shared" si="447"/>
        <v>0</v>
      </c>
      <c r="GD99" s="17">
        <f t="shared" si="448"/>
        <v>0</v>
      </c>
      <c r="GE99" s="17">
        <f t="shared" si="449"/>
        <v>0</v>
      </c>
      <c r="GF99" s="17">
        <f t="shared" si="450"/>
        <v>0</v>
      </c>
      <c r="GG99" s="17">
        <f t="shared" si="451"/>
        <v>0</v>
      </c>
      <c r="GH99" s="17">
        <f t="shared" si="452"/>
        <v>0</v>
      </c>
      <c r="GI99" s="17">
        <f t="shared" si="453"/>
        <v>0</v>
      </c>
      <c r="GJ99" s="17">
        <f t="shared" si="454"/>
        <v>0</v>
      </c>
      <c r="GK99" s="17">
        <f t="shared" si="455"/>
        <v>0</v>
      </c>
      <c r="GL99" s="17">
        <f t="shared" si="456"/>
        <v>0</v>
      </c>
      <c r="GM99" s="17">
        <f t="shared" si="457"/>
        <v>0</v>
      </c>
      <c r="GN99" s="17">
        <f t="shared" si="458"/>
        <v>0</v>
      </c>
      <c r="GO99" s="80">
        <f t="shared" si="459"/>
        <v>0</v>
      </c>
      <c r="GP99" s="80">
        <f t="shared" si="460"/>
        <v>0</v>
      </c>
      <c r="GQ99" s="80">
        <f t="shared" si="461"/>
        <v>0</v>
      </c>
      <c r="GR99" s="80">
        <f t="shared" si="462"/>
        <v>0</v>
      </c>
      <c r="GS99" s="80">
        <f t="shared" si="463"/>
        <v>0</v>
      </c>
      <c r="GT99" s="80">
        <f t="shared" si="464"/>
        <v>0</v>
      </c>
      <c r="GU99" s="80">
        <f t="shared" si="465"/>
        <v>0</v>
      </c>
      <c r="GV99" s="80">
        <f t="shared" si="466"/>
        <v>0</v>
      </c>
      <c r="GW99" s="80">
        <f t="shared" si="467"/>
        <v>0</v>
      </c>
      <c r="GX99" s="80">
        <f t="shared" si="468"/>
        <v>0</v>
      </c>
    </row>
    <row r="100" spans="173:206">
      <c r="FQ100" s="17" t="str">
        <f t="shared" si="435"/>
        <v>７</v>
      </c>
      <c r="FR100" s="17">
        <f t="shared" si="436"/>
        <v>0</v>
      </c>
      <c r="FS100" s="17">
        <f t="shared" si="437"/>
        <v>0</v>
      </c>
      <c r="FT100" s="17">
        <f t="shared" si="438"/>
        <v>0</v>
      </c>
      <c r="FU100" s="17">
        <f t="shared" si="439"/>
        <v>0</v>
      </c>
      <c r="FV100" s="17">
        <f t="shared" si="440"/>
        <v>0</v>
      </c>
      <c r="FW100" s="17">
        <f t="shared" si="441"/>
        <v>0</v>
      </c>
      <c r="FX100" s="17">
        <f t="shared" si="442"/>
        <v>0</v>
      </c>
      <c r="FY100" s="17">
        <f t="shared" si="443"/>
        <v>0</v>
      </c>
      <c r="FZ100" s="17">
        <f t="shared" si="444"/>
        <v>0</v>
      </c>
      <c r="GA100" s="17">
        <f t="shared" si="445"/>
        <v>0</v>
      </c>
      <c r="GB100" s="17">
        <f t="shared" si="446"/>
        <v>0</v>
      </c>
      <c r="GC100" s="17">
        <f t="shared" si="447"/>
        <v>0</v>
      </c>
      <c r="GD100" s="17">
        <f t="shared" si="448"/>
        <v>0</v>
      </c>
      <c r="GE100" s="17">
        <f t="shared" si="449"/>
        <v>0</v>
      </c>
      <c r="GF100" s="17">
        <f t="shared" si="450"/>
        <v>0</v>
      </c>
      <c r="GG100" s="17">
        <f t="shared" si="451"/>
        <v>0</v>
      </c>
      <c r="GH100" s="17">
        <f t="shared" si="452"/>
        <v>0</v>
      </c>
      <c r="GI100" s="17">
        <f t="shared" si="453"/>
        <v>0</v>
      </c>
      <c r="GJ100" s="17">
        <f t="shared" si="454"/>
        <v>0</v>
      </c>
      <c r="GK100" s="17">
        <f t="shared" si="455"/>
        <v>0</v>
      </c>
      <c r="GL100" s="17">
        <f t="shared" si="456"/>
        <v>0</v>
      </c>
      <c r="GM100" s="17">
        <f t="shared" si="457"/>
        <v>0</v>
      </c>
      <c r="GN100" s="17">
        <f t="shared" si="458"/>
        <v>0</v>
      </c>
      <c r="GO100" s="80">
        <f t="shared" si="459"/>
        <v>0</v>
      </c>
      <c r="GP100" s="80">
        <f t="shared" si="460"/>
        <v>0</v>
      </c>
      <c r="GQ100" s="80">
        <f t="shared" si="461"/>
        <v>0</v>
      </c>
      <c r="GR100" s="80">
        <f t="shared" si="462"/>
        <v>0</v>
      </c>
      <c r="GS100" s="80">
        <f t="shared" si="463"/>
        <v>0</v>
      </c>
      <c r="GT100" s="80">
        <f t="shared" si="464"/>
        <v>0</v>
      </c>
      <c r="GU100" s="80">
        <f t="shared" si="465"/>
        <v>0</v>
      </c>
      <c r="GV100" s="80">
        <f t="shared" si="466"/>
        <v>0</v>
      </c>
      <c r="GW100" s="80">
        <f t="shared" si="467"/>
        <v>0</v>
      </c>
      <c r="GX100" s="80">
        <f t="shared" si="468"/>
        <v>0</v>
      </c>
    </row>
    <row r="101" spans="173:206">
      <c r="FQ101" s="17" t="str">
        <f t="shared" si="435"/>
        <v>８</v>
      </c>
      <c r="FR101" s="17">
        <f t="shared" si="436"/>
        <v>0</v>
      </c>
      <c r="FS101" s="17">
        <f t="shared" si="437"/>
        <v>0</v>
      </c>
      <c r="FT101" s="17">
        <f t="shared" si="438"/>
        <v>0</v>
      </c>
      <c r="FU101" s="17">
        <f t="shared" si="439"/>
        <v>0</v>
      </c>
      <c r="FV101" s="17">
        <f t="shared" si="440"/>
        <v>0</v>
      </c>
      <c r="FW101" s="17">
        <f t="shared" si="441"/>
        <v>0</v>
      </c>
      <c r="FX101" s="17">
        <f t="shared" si="442"/>
        <v>0</v>
      </c>
      <c r="FY101" s="17">
        <f t="shared" si="443"/>
        <v>0</v>
      </c>
      <c r="FZ101" s="17">
        <f t="shared" si="444"/>
        <v>0</v>
      </c>
      <c r="GA101" s="17">
        <f t="shared" si="445"/>
        <v>0</v>
      </c>
      <c r="GB101" s="17">
        <f t="shared" si="446"/>
        <v>0</v>
      </c>
      <c r="GC101" s="17">
        <f t="shared" si="447"/>
        <v>0</v>
      </c>
      <c r="GD101" s="17">
        <f t="shared" si="448"/>
        <v>0</v>
      </c>
      <c r="GE101" s="17">
        <f t="shared" si="449"/>
        <v>0</v>
      </c>
      <c r="GF101" s="17">
        <f t="shared" si="450"/>
        <v>0</v>
      </c>
      <c r="GG101" s="17">
        <f t="shared" si="451"/>
        <v>0</v>
      </c>
      <c r="GH101" s="17">
        <f t="shared" si="452"/>
        <v>0</v>
      </c>
      <c r="GI101" s="17">
        <f t="shared" si="453"/>
        <v>0</v>
      </c>
      <c r="GJ101" s="17">
        <f t="shared" si="454"/>
        <v>0</v>
      </c>
      <c r="GK101" s="17">
        <f t="shared" si="455"/>
        <v>0</v>
      </c>
      <c r="GL101" s="17">
        <f t="shared" si="456"/>
        <v>0</v>
      </c>
      <c r="GM101" s="17">
        <f t="shared" si="457"/>
        <v>0</v>
      </c>
      <c r="GN101" s="17">
        <f t="shared" si="458"/>
        <v>0</v>
      </c>
      <c r="GO101" s="80">
        <f t="shared" si="459"/>
        <v>0</v>
      </c>
      <c r="GP101" s="80">
        <f t="shared" si="460"/>
        <v>0</v>
      </c>
      <c r="GQ101" s="80">
        <f t="shared" si="461"/>
        <v>0</v>
      </c>
      <c r="GR101" s="80">
        <f t="shared" si="462"/>
        <v>0</v>
      </c>
      <c r="GS101" s="80">
        <f t="shared" si="463"/>
        <v>0</v>
      </c>
      <c r="GT101" s="80">
        <f t="shared" si="464"/>
        <v>0</v>
      </c>
      <c r="GU101" s="80">
        <f t="shared" si="465"/>
        <v>0</v>
      </c>
      <c r="GV101" s="80">
        <f t="shared" si="466"/>
        <v>0</v>
      </c>
      <c r="GW101" s="80">
        <f t="shared" si="467"/>
        <v>0</v>
      </c>
      <c r="GX101" s="80">
        <f t="shared" si="468"/>
        <v>0</v>
      </c>
    </row>
    <row r="102" spans="173:206">
      <c r="FQ102" s="17">
        <f t="shared" si="435"/>
        <v>0</v>
      </c>
      <c r="FR102" s="17">
        <f t="shared" si="436"/>
        <v>0</v>
      </c>
      <c r="FS102" s="17">
        <f t="shared" si="437"/>
        <v>0</v>
      </c>
      <c r="FT102" s="17">
        <f t="shared" si="438"/>
        <v>0</v>
      </c>
      <c r="FU102" s="17">
        <f t="shared" si="439"/>
        <v>0</v>
      </c>
      <c r="FV102" s="17">
        <f t="shared" si="440"/>
        <v>0</v>
      </c>
      <c r="FW102" s="17">
        <f t="shared" si="441"/>
        <v>0</v>
      </c>
      <c r="FX102" s="17">
        <f t="shared" si="442"/>
        <v>0</v>
      </c>
      <c r="FY102" s="17">
        <f t="shared" si="443"/>
        <v>0</v>
      </c>
      <c r="FZ102" s="17">
        <f t="shared" si="444"/>
        <v>0</v>
      </c>
      <c r="GA102" s="17">
        <f t="shared" si="445"/>
        <v>0</v>
      </c>
      <c r="GB102" s="17">
        <f t="shared" si="446"/>
        <v>0</v>
      </c>
      <c r="GC102" s="17">
        <f t="shared" si="447"/>
        <v>0</v>
      </c>
      <c r="GD102" s="17">
        <f t="shared" si="448"/>
        <v>0</v>
      </c>
      <c r="GE102" s="17">
        <f t="shared" si="449"/>
        <v>0</v>
      </c>
      <c r="GF102" s="17">
        <f t="shared" si="450"/>
        <v>0</v>
      </c>
      <c r="GG102" s="17">
        <f t="shared" si="451"/>
        <v>0</v>
      </c>
      <c r="GH102" s="17">
        <f t="shared" si="452"/>
        <v>0</v>
      </c>
      <c r="GI102" s="17">
        <f t="shared" si="453"/>
        <v>0</v>
      </c>
      <c r="GJ102" s="17">
        <f t="shared" si="454"/>
        <v>0</v>
      </c>
      <c r="GK102" s="17">
        <f t="shared" si="455"/>
        <v>0</v>
      </c>
      <c r="GL102" s="17">
        <f t="shared" si="456"/>
        <v>0</v>
      </c>
      <c r="GM102" s="17">
        <f t="shared" si="457"/>
        <v>0</v>
      </c>
      <c r="GN102" s="17">
        <f t="shared" si="458"/>
        <v>0</v>
      </c>
      <c r="GO102" s="80">
        <f t="shared" si="459"/>
        <v>0</v>
      </c>
      <c r="GP102" s="80">
        <f t="shared" si="460"/>
        <v>0</v>
      </c>
      <c r="GQ102" s="80">
        <f t="shared" si="461"/>
        <v>0</v>
      </c>
      <c r="GR102" s="80">
        <f t="shared" si="462"/>
        <v>0</v>
      </c>
      <c r="GS102" s="80">
        <f t="shared" si="463"/>
        <v>0</v>
      </c>
      <c r="GT102" s="80">
        <f t="shared" si="464"/>
        <v>0</v>
      </c>
      <c r="GU102" s="80">
        <f t="shared" si="465"/>
        <v>0</v>
      </c>
      <c r="GV102" s="80">
        <f t="shared" si="466"/>
        <v>0</v>
      </c>
      <c r="GW102" s="80">
        <f t="shared" si="467"/>
        <v>0</v>
      </c>
      <c r="GX102" s="80">
        <f t="shared" si="468"/>
        <v>0</v>
      </c>
    </row>
    <row r="103" spans="173:206">
      <c r="FQ103" s="17">
        <f t="shared" si="435"/>
        <v>0</v>
      </c>
      <c r="FR103" s="17">
        <f t="shared" si="436"/>
        <v>0</v>
      </c>
      <c r="FS103" s="17">
        <f t="shared" si="437"/>
        <v>0</v>
      </c>
      <c r="FT103" s="17">
        <f t="shared" si="438"/>
        <v>0</v>
      </c>
      <c r="FU103" s="17">
        <f t="shared" si="439"/>
        <v>0</v>
      </c>
      <c r="FV103" s="17">
        <f t="shared" si="440"/>
        <v>0</v>
      </c>
      <c r="FW103" s="17">
        <f t="shared" si="441"/>
        <v>0</v>
      </c>
      <c r="FX103" s="17">
        <f t="shared" si="442"/>
        <v>0</v>
      </c>
      <c r="FY103" s="17">
        <f t="shared" si="443"/>
        <v>0</v>
      </c>
      <c r="FZ103" s="17">
        <f t="shared" si="444"/>
        <v>0</v>
      </c>
      <c r="GA103" s="17">
        <f t="shared" si="445"/>
        <v>0</v>
      </c>
      <c r="GB103" s="17">
        <f t="shared" si="446"/>
        <v>0</v>
      </c>
      <c r="GC103" s="17">
        <f t="shared" si="447"/>
        <v>0</v>
      </c>
      <c r="GD103" s="17">
        <f t="shared" si="448"/>
        <v>0</v>
      </c>
      <c r="GE103" s="17">
        <f t="shared" si="449"/>
        <v>0</v>
      </c>
      <c r="GF103" s="17">
        <f t="shared" si="450"/>
        <v>0</v>
      </c>
      <c r="GG103" s="17">
        <f t="shared" si="451"/>
        <v>0</v>
      </c>
      <c r="GH103" s="17">
        <f t="shared" si="452"/>
        <v>0</v>
      </c>
      <c r="GI103" s="17">
        <f t="shared" si="453"/>
        <v>0</v>
      </c>
      <c r="GJ103" s="17">
        <f t="shared" si="454"/>
        <v>0</v>
      </c>
      <c r="GK103" s="17">
        <f t="shared" si="455"/>
        <v>0</v>
      </c>
      <c r="GL103" s="17">
        <f t="shared" si="456"/>
        <v>0</v>
      </c>
      <c r="GM103" s="17">
        <f t="shared" si="457"/>
        <v>0</v>
      </c>
      <c r="GN103" s="17">
        <f t="shared" si="458"/>
        <v>0</v>
      </c>
      <c r="GO103" s="80">
        <f t="shared" si="459"/>
        <v>0</v>
      </c>
      <c r="GP103" s="80">
        <f t="shared" si="460"/>
        <v>0</v>
      </c>
      <c r="GQ103" s="80">
        <f t="shared" si="461"/>
        <v>0</v>
      </c>
      <c r="GR103" s="80">
        <f t="shared" si="462"/>
        <v>0</v>
      </c>
      <c r="GS103" s="80">
        <f t="shared" si="463"/>
        <v>0</v>
      </c>
      <c r="GT103" s="80">
        <f t="shared" si="464"/>
        <v>0</v>
      </c>
      <c r="GU103" s="80">
        <f t="shared" si="465"/>
        <v>0</v>
      </c>
      <c r="GV103" s="80">
        <f t="shared" si="466"/>
        <v>0</v>
      </c>
      <c r="GW103" s="80">
        <f t="shared" si="467"/>
        <v>0</v>
      </c>
      <c r="GX103" s="80">
        <f t="shared" si="468"/>
        <v>0</v>
      </c>
    </row>
    <row r="104" spans="173:206">
      <c r="FQ104" s="17">
        <f t="shared" si="435"/>
        <v>0</v>
      </c>
      <c r="FR104" s="17">
        <f t="shared" si="436"/>
        <v>0</v>
      </c>
      <c r="FS104" s="17">
        <f t="shared" si="437"/>
        <v>0</v>
      </c>
      <c r="FT104" s="17">
        <f t="shared" si="438"/>
        <v>0</v>
      </c>
      <c r="FU104" s="17">
        <f t="shared" si="439"/>
        <v>0</v>
      </c>
      <c r="FV104" s="17">
        <f t="shared" si="440"/>
        <v>0</v>
      </c>
      <c r="FW104" s="17">
        <f t="shared" si="441"/>
        <v>0</v>
      </c>
      <c r="FX104" s="17">
        <f t="shared" si="442"/>
        <v>0</v>
      </c>
      <c r="FY104" s="17">
        <f t="shared" si="443"/>
        <v>0</v>
      </c>
      <c r="FZ104" s="17">
        <f t="shared" si="444"/>
        <v>0</v>
      </c>
      <c r="GA104" s="17">
        <f t="shared" si="445"/>
        <v>0</v>
      </c>
      <c r="GB104" s="17">
        <f t="shared" si="446"/>
        <v>0</v>
      </c>
      <c r="GC104" s="17">
        <f t="shared" si="447"/>
        <v>0</v>
      </c>
      <c r="GD104" s="17">
        <f t="shared" si="448"/>
        <v>0</v>
      </c>
      <c r="GE104" s="17">
        <f t="shared" si="449"/>
        <v>0</v>
      </c>
      <c r="GF104" s="17">
        <f t="shared" si="450"/>
        <v>0</v>
      </c>
      <c r="GG104" s="17">
        <f t="shared" si="451"/>
        <v>0</v>
      </c>
      <c r="GH104" s="17">
        <f t="shared" si="452"/>
        <v>0</v>
      </c>
      <c r="GI104" s="17">
        <f t="shared" si="453"/>
        <v>0</v>
      </c>
      <c r="GJ104" s="17">
        <f t="shared" si="454"/>
        <v>0</v>
      </c>
      <c r="GK104" s="17">
        <f t="shared" si="455"/>
        <v>0</v>
      </c>
      <c r="GL104" s="17">
        <f t="shared" si="456"/>
        <v>0</v>
      </c>
      <c r="GM104" s="17">
        <f t="shared" si="457"/>
        <v>0</v>
      </c>
      <c r="GN104" s="17">
        <f t="shared" si="458"/>
        <v>0</v>
      </c>
      <c r="GO104" s="80">
        <f t="shared" si="459"/>
        <v>0</v>
      </c>
      <c r="GP104" s="80">
        <f t="shared" si="460"/>
        <v>0</v>
      </c>
      <c r="GQ104" s="80">
        <f t="shared" si="461"/>
        <v>0</v>
      </c>
      <c r="GR104" s="80">
        <f t="shared" si="462"/>
        <v>0</v>
      </c>
      <c r="GS104" s="80">
        <f t="shared" si="463"/>
        <v>0</v>
      </c>
      <c r="GT104" s="80">
        <f t="shared" si="464"/>
        <v>0</v>
      </c>
      <c r="GU104" s="80">
        <f t="shared" si="465"/>
        <v>0</v>
      </c>
      <c r="GV104" s="80">
        <f t="shared" si="466"/>
        <v>0</v>
      </c>
      <c r="GW104" s="80">
        <f t="shared" si="467"/>
        <v>0</v>
      </c>
      <c r="GX104" s="80">
        <f t="shared" si="468"/>
        <v>0</v>
      </c>
    </row>
    <row r="105" spans="173:206">
      <c r="FQ105" s="17">
        <f t="shared" si="435"/>
        <v>0</v>
      </c>
      <c r="FR105" s="17">
        <f t="shared" si="436"/>
        <v>0</v>
      </c>
      <c r="FS105" s="17">
        <f t="shared" si="437"/>
        <v>0</v>
      </c>
      <c r="FT105" s="17">
        <f t="shared" si="438"/>
        <v>0</v>
      </c>
      <c r="FU105" s="17">
        <f t="shared" si="439"/>
        <v>0</v>
      </c>
      <c r="FV105" s="17">
        <f t="shared" si="440"/>
        <v>0</v>
      </c>
      <c r="FW105" s="17">
        <f t="shared" si="441"/>
        <v>0</v>
      </c>
      <c r="FX105" s="17">
        <f t="shared" si="442"/>
        <v>0</v>
      </c>
      <c r="FY105" s="17">
        <f t="shared" si="443"/>
        <v>0</v>
      </c>
      <c r="FZ105" s="17">
        <f t="shared" si="444"/>
        <v>0</v>
      </c>
      <c r="GA105" s="17">
        <f t="shared" si="445"/>
        <v>0</v>
      </c>
      <c r="GB105" s="17">
        <f t="shared" si="446"/>
        <v>0</v>
      </c>
      <c r="GC105" s="17">
        <f t="shared" si="447"/>
        <v>0</v>
      </c>
      <c r="GD105" s="17">
        <f t="shared" si="448"/>
        <v>0</v>
      </c>
      <c r="GE105" s="17">
        <f t="shared" si="449"/>
        <v>0</v>
      </c>
      <c r="GF105" s="17">
        <f t="shared" si="450"/>
        <v>0</v>
      </c>
      <c r="GG105" s="17">
        <f t="shared" si="451"/>
        <v>0</v>
      </c>
      <c r="GH105" s="17">
        <f t="shared" si="452"/>
        <v>0</v>
      </c>
      <c r="GI105" s="17">
        <f t="shared" si="453"/>
        <v>0</v>
      </c>
      <c r="GJ105" s="17">
        <f t="shared" si="454"/>
        <v>0</v>
      </c>
      <c r="GK105" s="17">
        <f t="shared" si="455"/>
        <v>0</v>
      </c>
      <c r="GL105" s="17">
        <f t="shared" si="456"/>
        <v>0</v>
      </c>
      <c r="GM105" s="17">
        <f t="shared" si="457"/>
        <v>0</v>
      </c>
      <c r="GN105" s="17">
        <f t="shared" si="458"/>
        <v>0</v>
      </c>
      <c r="GO105" s="80">
        <f t="shared" si="459"/>
        <v>0</v>
      </c>
      <c r="GP105" s="80">
        <f t="shared" si="460"/>
        <v>0</v>
      </c>
      <c r="GQ105" s="80">
        <f t="shared" si="461"/>
        <v>0</v>
      </c>
      <c r="GR105" s="80">
        <f t="shared" si="462"/>
        <v>0</v>
      </c>
      <c r="GS105" s="80">
        <f t="shared" si="463"/>
        <v>0</v>
      </c>
      <c r="GT105" s="80">
        <f t="shared" si="464"/>
        <v>0</v>
      </c>
      <c r="GU105" s="80">
        <f t="shared" si="465"/>
        <v>0</v>
      </c>
      <c r="GV105" s="80">
        <f t="shared" si="466"/>
        <v>0</v>
      </c>
      <c r="GW105" s="80">
        <f t="shared" si="467"/>
        <v>0</v>
      </c>
      <c r="GX105" s="80">
        <f t="shared" si="468"/>
        <v>0</v>
      </c>
    </row>
    <row r="106" spans="173:206">
      <c r="FQ106" s="17">
        <f t="shared" si="435"/>
        <v>0</v>
      </c>
      <c r="FR106" s="17">
        <f t="shared" si="436"/>
        <v>0</v>
      </c>
      <c r="FS106" s="17">
        <f t="shared" si="437"/>
        <v>0</v>
      </c>
      <c r="FT106" s="17">
        <f t="shared" si="438"/>
        <v>0</v>
      </c>
      <c r="FU106" s="17">
        <f t="shared" si="439"/>
        <v>0</v>
      </c>
      <c r="FV106" s="17">
        <f t="shared" si="440"/>
        <v>0</v>
      </c>
      <c r="FW106" s="17">
        <f t="shared" si="441"/>
        <v>0</v>
      </c>
      <c r="FX106" s="17">
        <f t="shared" si="442"/>
        <v>0</v>
      </c>
      <c r="FY106" s="17">
        <f t="shared" si="443"/>
        <v>0</v>
      </c>
      <c r="FZ106" s="17">
        <f t="shared" si="444"/>
        <v>0</v>
      </c>
      <c r="GA106" s="17">
        <f t="shared" si="445"/>
        <v>0</v>
      </c>
      <c r="GB106" s="17">
        <f t="shared" si="446"/>
        <v>0</v>
      </c>
      <c r="GC106" s="17">
        <f t="shared" si="447"/>
        <v>0</v>
      </c>
      <c r="GD106" s="17">
        <f t="shared" si="448"/>
        <v>0</v>
      </c>
      <c r="GE106" s="17">
        <f t="shared" si="449"/>
        <v>0</v>
      </c>
      <c r="GF106" s="17">
        <f t="shared" si="450"/>
        <v>0</v>
      </c>
      <c r="GG106" s="17">
        <f t="shared" si="451"/>
        <v>0</v>
      </c>
      <c r="GH106" s="17">
        <f t="shared" si="452"/>
        <v>0</v>
      </c>
      <c r="GI106" s="17">
        <f t="shared" si="453"/>
        <v>0</v>
      </c>
      <c r="GJ106" s="17">
        <f t="shared" si="454"/>
        <v>0</v>
      </c>
      <c r="GK106" s="17">
        <f t="shared" si="455"/>
        <v>0</v>
      </c>
      <c r="GL106" s="17">
        <f t="shared" si="456"/>
        <v>0</v>
      </c>
      <c r="GM106" s="17">
        <f t="shared" si="457"/>
        <v>0</v>
      </c>
      <c r="GN106" s="17">
        <f t="shared" si="458"/>
        <v>0</v>
      </c>
      <c r="GO106" s="80">
        <f t="shared" si="459"/>
        <v>0</v>
      </c>
      <c r="GP106" s="80">
        <f t="shared" si="460"/>
        <v>0</v>
      </c>
      <c r="GQ106" s="80">
        <f t="shared" si="461"/>
        <v>0</v>
      </c>
      <c r="GR106" s="80">
        <f t="shared" si="462"/>
        <v>0</v>
      </c>
      <c r="GS106" s="80">
        <f t="shared" si="463"/>
        <v>0</v>
      </c>
      <c r="GT106" s="80">
        <f t="shared" si="464"/>
        <v>0</v>
      </c>
      <c r="GU106" s="80">
        <f t="shared" si="465"/>
        <v>0</v>
      </c>
      <c r="GV106" s="80">
        <f t="shared" si="466"/>
        <v>0</v>
      </c>
      <c r="GW106" s="80">
        <f t="shared" si="467"/>
        <v>0</v>
      </c>
      <c r="GX106" s="80">
        <f t="shared" si="468"/>
        <v>0</v>
      </c>
    </row>
    <row r="107" spans="173:206">
      <c r="FQ107" s="17">
        <f t="shared" si="435"/>
        <v>0</v>
      </c>
      <c r="FR107" s="17">
        <f t="shared" si="436"/>
        <v>0</v>
      </c>
      <c r="FS107" s="17">
        <f t="shared" si="437"/>
        <v>0</v>
      </c>
      <c r="FT107" s="17">
        <f t="shared" si="438"/>
        <v>0</v>
      </c>
      <c r="FU107" s="17">
        <f t="shared" si="439"/>
        <v>0</v>
      </c>
      <c r="FV107" s="17">
        <f t="shared" si="440"/>
        <v>0</v>
      </c>
      <c r="FW107" s="17">
        <f t="shared" si="441"/>
        <v>0</v>
      </c>
      <c r="FX107" s="17">
        <f t="shared" si="442"/>
        <v>0</v>
      </c>
      <c r="FY107" s="17">
        <f t="shared" si="443"/>
        <v>0</v>
      </c>
      <c r="FZ107" s="17">
        <f t="shared" si="444"/>
        <v>0</v>
      </c>
      <c r="GA107" s="17">
        <f t="shared" si="445"/>
        <v>0</v>
      </c>
      <c r="GB107" s="17">
        <f t="shared" si="446"/>
        <v>0</v>
      </c>
      <c r="GC107" s="17">
        <f t="shared" si="447"/>
        <v>0</v>
      </c>
      <c r="GD107" s="17">
        <f t="shared" si="448"/>
        <v>0</v>
      </c>
      <c r="GE107" s="17">
        <f t="shared" si="449"/>
        <v>0</v>
      </c>
      <c r="GF107" s="17">
        <f t="shared" si="450"/>
        <v>0</v>
      </c>
      <c r="GG107" s="17">
        <f t="shared" si="451"/>
        <v>0</v>
      </c>
      <c r="GH107" s="17">
        <f t="shared" si="452"/>
        <v>0</v>
      </c>
      <c r="GI107" s="17">
        <f t="shared" si="453"/>
        <v>0</v>
      </c>
      <c r="GJ107" s="17">
        <f t="shared" si="454"/>
        <v>0</v>
      </c>
      <c r="GK107" s="17">
        <f t="shared" si="455"/>
        <v>0</v>
      </c>
      <c r="GL107" s="17">
        <f t="shared" si="456"/>
        <v>0</v>
      </c>
      <c r="GM107" s="17">
        <f t="shared" si="457"/>
        <v>0</v>
      </c>
      <c r="GN107" s="17">
        <f t="shared" si="458"/>
        <v>0</v>
      </c>
      <c r="GO107" s="80">
        <f t="shared" si="459"/>
        <v>0</v>
      </c>
      <c r="GP107" s="80">
        <f t="shared" si="460"/>
        <v>0</v>
      </c>
      <c r="GQ107" s="80">
        <f t="shared" si="461"/>
        <v>0</v>
      </c>
      <c r="GR107" s="80">
        <f t="shared" si="462"/>
        <v>0</v>
      </c>
      <c r="GS107" s="80">
        <f t="shared" si="463"/>
        <v>0</v>
      </c>
      <c r="GT107" s="80">
        <f t="shared" si="464"/>
        <v>0</v>
      </c>
      <c r="GU107" s="80">
        <f t="shared" si="465"/>
        <v>0</v>
      </c>
      <c r="GV107" s="80">
        <f t="shared" si="466"/>
        <v>0</v>
      </c>
      <c r="GW107" s="80">
        <f t="shared" si="467"/>
        <v>0</v>
      </c>
      <c r="GX107" s="80">
        <f t="shared" si="468"/>
        <v>0</v>
      </c>
    </row>
    <row r="108" spans="173:206">
      <c r="FQ108" s="17">
        <f t="shared" si="435"/>
        <v>0</v>
      </c>
      <c r="FR108" s="17">
        <f t="shared" si="436"/>
        <v>0</v>
      </c>
      <c r="FS108" s="17">
        <f t="shared" si="437"/>
        <v>0</v>
      </c>
      <c r="FT108" s="17">
        <f t="shared" si="438"/>
        <v>0</v>
      </c>
      <c r="FU108" s="17">
        <f t="shared" si="439"/>
        <v>0</v>
      </c>
      <c r="FV108" s="17">
        <f t="shared" si="440"/>
        <v>0</v>
      </c>
      <c r="FW108" s="17">
        <f t="shared" si="441"/>
        <v>0</v>
      </c>
      <c r="FX108" s="17">
        <f t="shared" si="442"/>
        <v>0</v>
      </c>
      <c r="FY108" s="17">
        <f t="shared" si="443"/>
        <v>0</v>
      </c>
      <c r="FZ108" s="17">
        <f t="shared" si="444"/>
        <v>0</v>
      </c>
      <c r="GA108" s="17">
        <f t="shared" si="445"/>
        <v>0</v>
      </c>
      <c r="GB108" s="17">
        <f t="shared" si="446"/>
        <v>0</v>
      </c>
      <c r="GC108" s="17">
        <f t="shared" si="447"/>
        <v>0</v>
      </c>
      <c r="GD108" s="17">
        <f t="shared" si="448"/>
        <v>0</v>
      </c>
      <c r="GE108" s="17">
        <f t="shared" si="449"/>
        <v>0</v>
      </c>
      <c r="GF108" s="17">
        <f t="shared" si="450"/>
        <v>0</v>
      </c>
      <c r="GG108" s="17">
        <f t="shared" si="451"/>
        <v>0</v>
      </c>
      <c r="GH108" s="17">
        <f t="shared" si="452"/>
        <v>0</v>
      </c>
      <c r="GI108" s="17">
        <f t="shared" si="453"/>
        <v>0</v>
      </c>
      <c r="GJ108" s="17">
        <f t="shared" si="454"/>
        <v>0</v>
      </c>
      <c r="GK108" s="17">
        <f t="shared" si="455"/>
        <v>0</v>
      </c>
      <c r="GL108" s="17">
        <f t="shared" si="456"/>
        <v>0</v>
      </c>
      <c r="GM108" s="17">
        <f t="shared" si="457"/>
        <v>0</v>
      </c>
      <c r="GN108" s="17">
        <f t="shared" si="458"/>
        <v>0</v>
      </c>
      <c r="GO108" s="80">
        <f t="shared" si="459"/>
        <v>0</v>
      </c>
      <c r="GP108" s="80">
        <f t="shared" si="460"/>
        <v>0</v>
      </c>
      <c r="GQ108" s="80">
        <f t="shared" si="461"/>
        <v>0</v>
      </c>
      <c r="GR108" s="80">
        <f t="shared" si="462"/>
        <v>0</v>
      </c>
      <c r="GS108" s="80">
        <f t="shared" si="463"/>
        <v>0</v>
      </c>
      <c r="GT108" s="80">
        <f t="shared" si="464"/>
        <v>0</v>
      </c>
      <c r="GU108" s="80">
        <f t="shared" si="465"/>
        <v>0</v>
      </c>
      <c r="GV108" s="80">
        <f t="shared" si="466"/>
        <v>0</v>
      </c>
      <c r="GW108" s="80">
        <f t="shared" si="467"/>
        <v>0</v>
      </c>
      <c r="GX108" s="80">
        <f t="shared" si="468"/>
        <v>0</v>
      </c>
    </row>
    <row r="109" spans="173:206">
      <c r="FQ109" s="17">
        <f t="shared" si="435"/>
        <v>0</v>
      </c>
      <c r="FR109" s="17">
        <f t="shared" si="436"/>
        <v>0</v>
      </c>
      <c r="FS109" s="17">
        <f t="shared" si="437"/>
        <v>0</v>
      </c>
      <c r="FT109" s="17">
        <f t="shared" si="438"/>
        <v>0</v>
      </c>
      <c r="FU109" s="17">
        <f t="shared" si="439"/>
        <v>0</v>
      </c>
      <c r="FV109" s="17">
        <f t="shared" si="440"/>
        <v>0</v>
      </c>
      <c r="FW109" s="17">
        <f t="shared" si="441"/>
        <v>0</v>
      </c>
      <c r="FX109" s="17">
        <f t="shared" si="442"/>
        <v>0</v>
      </c>
      <c r="FY109" s="17">
        <f t="shared" si="443"/>
        <v>0</v>
      </c>
      <c r="FZ109" s="17">
        <f t="shared" si="444"/>
        <v>0</v>
      </c>
      <c r="GA109" s="17">
        <f t="shared" si="445"/>
        <v>0</v>
      </c>
      <c r="GB109" s="17">
        <f t="shared" si="446"/>
        <v>0</v>
      </c>
      <c r="GC109" s="17">
        <f t="shared" si="447"/>
        <v>0</v>
      </c>
      <c r="GD109" s="17">
        <f t="shared" si="448"/>
        <v>0</v>
      </c>
      <c r="GE109" s="17">
        <f t="shared" si="449"/>
        <v>0</v>
      </c>
      <c r="GF109" s="17">
        <f t="shared" si="450"/>
        <v>0</v>
      </c>
      <c r="GG109" s="17">
        <f t="shared" si="451"/>
        <v>0</v>
      </c>
      <c r="GH109" s="17">
        <f t="shared" si="452"/>
        <v>0</v>
      </c>
      <c r="GI109" s="17">
        <f t="shared" si="453"/>
        <v>0</v>
      </c>
      <c r="GJ109" s="17">
        <f t="shared" si="454"/>
        <v>0</v>
      </c>
      <c r="GK109" s="17">
        <f t="shared" si="455"/>
        <v>0</v>
      </c>
      <c r="GL109" s="17">
        <f t="shared" si="456"/>
        <v>0</v>
      </c>
      <c r="GM109" s="17">
        <f t="shared" si="457"/>
        <v>0</v>
      </c>
      <c r="GN109" s="17">
        <f t="shared" si="458"/>
        <v>0</v>
      </c>
      <c r="GO109" s="80">
        <f t="shared" si="459"/>
        <v>0</v>
      </c>
      <c r="GP109" s="80">
        <f t="shared" si="460"/>
        <v>0</v>
      </c>
      <c r="GQ109" s="80">
        <f t="shared" si="461"/>
        <v>0</v>
      </c>
      <c r="GR109" s="80">
        <f t="shared" si="462"/>
        <v>0</v>
      </c>
      <c r="GS109" s="80">
        <f t="shared" si="463"/>
        <v>0</v>
      </c>
      <c r="GT109" s="80">
        <f t="shared" si="464"/>
        <v>0</v>
      </c>
      <c r="GU109" s="80">
        <f t="shared" si="465"/>
        <v>0</v>
      </c>
      <c r="GV109" s="80">
        <f t="shared" si="466"/>
        <v>0</v>
      </c>
      <c r="GW109" s="80">
        <f t="shared" si="467"/>
        <v>0</v>
      </c>
      <c r="GX109" s="80">
        <f t="shared" si="468"/>
        <v>0</v>
      </c>
    </row>
    <row r="110" spans="173:206">
      <c r="FQ110" s="17">
        <f t="shared" si="435"/>
        <v>0</v>
      </c>
      <c r="FR110" s="17">
        <f t="shared" si="436"/>
        <v>0</v>
      </c>
      <c r="FS110" s="17">
        <f t="shared" si="437"/>
        <v>0</v>
      </c>
      <c r="FT110" s="17">
        <f t="shared" si="438"/>
        <v>0</v>
      </c>
      <c r="FU110" s="17">
        <f t="shared" si="439"/>
        <v>0</v>
      </c>
      <c r="FV110" s="17">
        <f t="shared" si="440"/>
        <v>0</v>
      </c>
      <c r="FW110" s="17">
        <f t="shared" si="441"/>
        <v>0</v>
      </c>
      <c r="FX110" s="17">
        <f t="shared" si="442"/>
        <v>0</v>
      </c>
      <c r="FY110" s="17">
        <f t="shared" si="443"/>
        <v>0</v>
      </c>
      <c r="FZ110" s="17">
        <f t="shared" si="444"/>
        <v>0</v>
      </c>
      <c r="GA110" s="17">
        <f t="shared" si="445"/>
        <v>0</v>
      </c>
      <c r="GB110" s="17">
        <f t="shared" si="446"/>
        <v>0</v>
      </c>
      <c r="GC110" s="17">
        <f t="shared" si="447"/>
        <v>0</v>
      </c>
      <c r="GD110" s="17">
        <f t="shared" si="448"/>
        <v>0</v>
      </c>
      <c r="GE110" s="17">
        <f t="shared" si="449"/>
        <v>0</v>
      </c>
      <c r="GF110" s="17">
        <f t="shared" si="450"/>
        <v>0</v>
      </c>
      <c r="GG110" s="17">
        <f t="shared" si="451"/>
        <v>0</v>
      </c>
      <c r="GH110" s="17">
        <f t="shared" si="452"/>
        <v>0</v>
      </c>
      <c r="GI110" s="17">
        <f t="shared" si="453"/>
        <v>0</v>
      </c>
      <c r="GJ110" s="17">
        <f t="shared" si="454"/>
        <v>0</v>
      </c>
      <c r="GK110" s="17">
        <f t="shared" si="455"/>
        <v>0</v>
      </c>
      <c r="GL110" s="17">
        <f t="shared" si="456"/>
        <v>0</v>
      </c>
      <c r="GM110" s="17">
        <f t="shared" si="457"/>
        <v>0</v>
      </c>
      <c r="GN110" s="17">
        <f t="shared" si="458"/>
        <v>0</v>
      </c>
      <c r="GO110" s="80">
        <f t="shared" si="459"/>
        <v>0</v>
      </c>
      <c r="GP110" s="80">
        <f t="shared" si="460"/>
        <v>0</v>
      </c>
      <c r="GQ110" s="80">
        <f t="shared" si="461"/>
        <v>0</v>
      </c>
      <c r="GR110" s="80">
        <f t="shared" si="462"/>
        <v>0</v>
      </c>
      <c r="GS110" s="80">
        <f t="shared" si="463"/>
        <v>0</v>
      </c>
      <c r="GT110" s="80">
        <f t="shared" si="464"/>
        <v>0</v>
      </c>
      <c r="GU110" s="80">
        <f t="shared" si="465"/>
        <v>0</v>
      </c>
      <c r="GV110" s="80">
        <f t="shared" si="466"/>
        <v>0</v>
      </c>
      <c r="GW110" s="80">
        <f t="shared" si="467"/>
        <v>0</v>
      </c>
      <c r="GX110" s="80">
        <f t="shared" si="468"/>
        <v>0</v>
      </c>
    </row>
    <row r="111" spans="173:206">
      <c r="FQ111" s="17">
        <f t="shared" si="435"/>
        <v>0</v>
      </c>
      <c r="FR111" s="17">
        <f t="shared" si="436"/>
        <v>0</v>
      </c>
      <c r="FS111" s="17">
        <f t="shared" si="437"/>
        <v>0</v>
      </c>
      <c r="FT111" s="17">
        <f t="shared" si="438"/>
        <v>0</v>
      </c>
      <c r="FU111" s="17">
        <f t="shared" si="439"/>
        <v>0</v>
      </c>
      <c r="FV111" s="17">
        <f t="shared" si="440"/>
        <v>0</v>
      </c>
      <c r="FW111" s="17">
        <f t="shared" si="441"/>
        <v>0</v>
      </c>
      <c r="FX111" s="17">
        <f t="shared" si="442"/>
        <v>0</v>
      </c>
      <c r="FY111" s="17">
        <f t="shared" si="443"/>
        <v>0</v>
      </c>
      <c r="FZ111" s="17">
        <f t="shared" si="444"/>
        <v>0</v>
      </c>
      <c r="GA111" s="17">
        <f t="shared" si="445"/>
        <v>0</v>
      </c>
      <c r="GB111" s="17">
        <f t="shared" si="446"/>
        <v>0</v>
      </c>
      <c r="GC111" s="17">
        <f t="shared" si="447"/>
        <v>0</v>
      </c>
      <c r="GD111" s="17">
        <f t="shared" si="448"/>
        <v>0</v>
      </c>
      <c r="GE111" s="17">
        <f t="shared" si="449"/>
        <v>0</v>
      </c>
      <c r="GF111" s="17">
        <f t="shared" si="450"/>
        <v>0</v>
      </c>
      <c r="GG111" s="17">
        <f t="shared" si="451"/>
        <v>0</v>
      </c>
      <c r="GH111" s="17">
        <f t="shared" si="452"/>
        <v>0</v>
      </c>
      <c r="GI111" s="17">
        <f t="shared" si="453"/>
        <v>0</v>
      </c>
      <c r="GJ111" s="17">
        <f t="shared" si="454"/>
        <v>0</v>
      </c>
      <c r="GK111" s="17">
        <f t="shared" si="455"/>
        <v>0</v>
      </c>
      <c r="GL111" s="17">
        <f t="shared" si="456"/>
        <v>0</v>
      </c>
      <c r="GM111" s="17">
        <f t="shared" si="457"/>
        <v>0</v>
      </c>
      <c r="GN111" s="17">
        <f t="shared" si="458"/>
        <v>0</v>
      </c>
      <c r="GO111" s="80">
        <f t="shared" si="459"/>
        <v>0</v>
      </c>
      <c r="GP111" s="80">
        <f t="shared" si="460"/>
        <v>0</v>
      </c>
      <c r="GQ111" s="80">
        <f t="shared" si="461"/>
        <v>0</v>
      </c>
      <c r="GR111" s="80">
        <f t="shared" si="462"/>
        <v>0</v>
      </c>
      <c r="GS111" s="80">
        <f t="shared" si="463"/>
        <v>0</v>
      </c>
      <c r="GT111" s="80">
        <f t="shared" si="464"/>
        <v>0</v>
      </c>
      <c r="GU111" s="80">
        <f t="shared" si="465"/>
        <v>0</v>
      </c>
      <c r="GV111" s="80">
        <f t="shared" si="466"/>
        <v>0</v>
      </c>
      <c r="GW111" s="80">
        <f t="shared" si="467"/>
        <v>0</v>
      </c>
      <c r="GX111" s="80">
        <f t="shared" si="468"/>
        <v>0</v>
      </c>
    </row>
    <row r="112" spans="173:206">
      <c r="FQ112" s="17">
        <f t="shared" ref="FQ112:FQ114" si="469">IF(F20="","",F20)</f>
        <v>0</v>
      </c>
      <c r="FR112" s="17">
        <f t="shared" ref="FR112:FR114" si="470">IF(K20="","",K20)</f>
        <v>0</v>
      </c>
      <c r="FS112" s="17">
        <f t="shared" ref="FS112:FS114" si="471">IF(P20="","",P20)</f>
        <v>0</v>
      </c>
      <c r="FT112" s="17">
        <f t="shared" ref="FT112:FT114" si="472">IF(U20="","",U20)</f>
        <v>0</v>
      </c>
      <c r="FU112" s="17">
        <f t="shared" ref="FU112:FU114" si="473">IF(Z20="","",Z20)</f>
        <v>0</v>
      </c>
      <c r="FV112" s="17">
        <f t="shared" ref="FV112:FV114" si="474">IF(AE20="","",AE20)</f>
        <v>0</v>
      </c>
      <c r="FW112" s="17">
        <f t="shared" ref="FW112:FW114" si="475">IF(AJ20="","",AJ20)</f>
        <v>0</v>
      </c>
      <c r="FX112" s="17">
        <f t="shared" ref="FX112:FX114" si="476">IF(AO20="","",AO20)</f>
        <v>0</v>
      </c>
      <c r="FY112" s="17">
        <f t="shared" ref="FY112:FY114" si="477">IF(AT20="","",AT20)</f>
        <v>0</v>
      </c>
      <c r="FZ112" s="17">
        <f t="shared" ref="FZ112:FZ114" si="478">IF(AY20="","",AY20)</f>
        <v>0</v>
      </c>
      <c r="GA112" s="17">
        <f t="shared" ref="GA112:GA114" si="479">IF(BD20="","",BD20)</f>
        <v>0</v>
      </c>
      <c r="GB112" s="17">
        <f t="shared" ref="GB112:GB114" si="480">IF(BI20="","",BI20)</f>
        <v>0</v>
      </c>
      <c r="GC112" s="17">
        <f t="shared" ref="GC112:GC114" si="481">IF(BN20="","",BN20)</f>
        <v>0</v>
      </c>
      <c r="GD112" s="17">
        <f t="shared" ref="GD112:GD114" si="482">IF(BS20="","",BS20)</f>
        <v>0</v>
      </c>
      <c r="GE112" s="17">
        <f t="shared" ref="GE112:GE114" si="483">IF(BX20="","",BX20)</f>
        <v>0</v>
      </c>
      <c r="GF112" s="17">
        <f t="shared" ref="GF112:GF114" si="484">IF(CC20="","",CC20)</f>
        <v>0</v>
      </c>
      <c r="GG112" s="17">
        <f t="shared" ref="GG112:GG114" si="485">IF(CH20="","",CH20)</f>
        <v>0</v>
      </c>
      <c r="GH112" s="17">
        <f t="shared" ref="GH112:GH114" si="486">IF(CM20="","",CM20)</f>
        <v>0</v>
      </c>
      <c r="GI112" s="17">
        <f t="shared" ref="GI112:GI114" si="487">IF(CR20="","",CR20)</f>
        <v>0</v>
      </c>
      <c r="GJ112" s="17">
        <f t="shared" ref="GJ112:GJ114" si="488">IF(CW20="","",CW20)</f>
        <v>0</v>
      </c>
      <c r="GK112" s="17">
        <f t="shared" ref="GK112:GK114" si="489">IF(DB20="","",DB20)</f>
        <v>0</v>
      </c>
      <c r="GL112" s="17">
        <f t="shared" ref="GL112:GL114" si="490">IF(DG20="","",DG20)</f>
        <v>0</v>
      </c>
      <c r="GM112" s="17">
        <f t="shared" ref="GM112:GM114" si="491">IF(DL20="","",DL20)</f>
        <v>0</v>
      </c>
      <c r="GN112" s="17">
        <f t="shared" ref="GN112:GN114" si="492">IF(DQ20="","",DQ20)</f>
        <v>0</v>
      </c>
      <c r="GO112" s="80">
        <f t="shared" ref="GO112:GO114" si="493">IF(DV20="","",DV20)</f>
        <v>0</v>
      </c>
      <c r="GP112" s="80">
        <f t="shared" ref="GP112:GP114" si="494">IF(EA20="","",EA20)</f>
        <v>0</v>
      </c>
      <c r="GQ112" s="80">
        <f t="shared" ref="GQ112:GQ114" si="495">IF(EF20="","",EF20)</f>
        <v>0</v>
      </c>
      <c r="GR112" s="80">
        <f t="shared" ref="GR112:GR114" si="496">IF(EK20="","",EK20)</f>
        <v>0</v>
      </c>
      <c r="GS112" s="80">
        <f t="shared" ref="GS112:GS114" si="497">IF(EP20="","",EP20)</f>
        <v>0</v>
      </c>
      <c r="GT112" s="80">
        <f t="shared" ref="GT112:GT114" si="498">IF(EU20="","",EU20)</f>
        <v>0</v>
      </c>
      <c r="GU112" s="80">
        <f t="shared" ref="GU112:GU114" si="499">IF(EZ20="","",EZ20)</f>
        <v>0</v>
      </c>
      <c r="GV112" s="80">
        <f t="shared" ref="GV112:GV114" si="500">IF(FE20="","",FE20)</f>
        <v>0</v>
      </c>
      <c r="GW112" s="80">
        <f t="shared" ref="GW112:GW114" si="501">IF(FJ20="","",FJ20)</f>
        <v>0</v>
      </c>
      <c r="GX112" s="80">
        <f t="shared" ref="GX112:GX114" si="502">IF(FO20="","",FO20)</f>
        <v>0</v>
      </c>
    </row>
    <row r="113" spans="173:206">
      <c r="FQ113" s="17">
        <f t="shared" si="469"/>
        <v>0</v>
      </c>
      <c r="FR113" s="17">
        <f t="shared" si="470"/>
        <v>0</v>
      </c>
      <c r="FS113" s="17">
        <f t="shared" si="471"/>
        <v>0</v>
      </c>
      <c r="FT113" s="17">
        <f t="shared" si="472"/>
        <v>0</v>
      </c>
      <c r="FU113" s="17">
        <f t="shared" si="473"/>
        <v>0</v>
      </c>
      <c r="FV113" s="17">
        <f t="shared" si="474"/>
        <v>0</v>
      </c>
      <c r="FW113" s="17">
        <f t="shared" si="475"/>
        <v>0</v>
      </c>
      <c r="FX113" s="17">
        <f t="shared" si="476"/>
        <v>0</v>
      </c>
      <c r="FY113" s="17">
        <f t="shared" si="477"/>
        <v>0</v>
      </c>
      <c r="FZ113" s="17">
        <f t="shared" si="478"/>
        <v>0</v>
      </c>
      <c r="GA113" s="17">
        <f t="shared" si="479"/>
        <v>0</v>
      </c>
      <c r="GB113" s="17">
        <f t="shared" si="480"/>
        <v>0</v>
      </c>
      <c r="GC113" s="17">
        <f t="shared" si="481"/>
        <v>0</v>
      </c>
      <c r="GD113" s="17">
        <f t="shared" si="482"/>
        <v>0</v>
      </c>
      <c r="GE113" s="17">
        <f t="shared" si="483"/>
        <v>0</v>
      </c>
      <c r="GF113" s="17">
        <f t="shared" si="484"/>
        <v>0</v>
      </c>
      <c r="GG113" s="17">
        <f t="shared" si="485"/>
        <v>0</v>
      </c>
      <c r="GH113" s="17">
        <f t="shared" si="486"/>
        <v>0</v>
      </c>
      <c r="GI113" s="17">
        <f t="shared" si="487"/>
        <v>0</v>
      </c>
      <c r="GJ113" s="17">
        <f t="shared" si="488"/>
        <v>0</v>
      </c>
      <c r="GK113" s="17">
        <f t="shared" si="489"/>
        <v>0</v>
      </c>
      <c r="GL113" s="17">
        <f t="shared" si="490"/>
        <v>0</v>
      </c>
      <c r="GM113" s="17">
        <f t="shared" si="491"/>
        <v>0</v>
      </c>
      <c r="GN113" s="17">
        <f t="shared" si="492"/>
        <v>0</v>
      </c>
      <c r="GO113" s="80">
        <f t="shared" si="493"/>
        <v>0</v>
      </c>
      <c r="GP113" s="80">
        <f t="shared" si="494"/>
        <v>0</v>
      </c>
      <c r="GQ113" s="80">
        <f t="shared" si="495"/>
        <v>0</v>
      </c>
      <c r="GR113" s="80">
        <f t="shared" si="496"/>
        <v>0</v>
      </c>
      <c r="GS113" s="80">
        <f t="shared" si="497"/>
        <v>0</v>
      </c>
      <c r="GT113" s="80">
        <f t="shared" si="498"/>
        <v>0</v>
      </c>
      <c r="GU113" s="80">
        <f t="shared" si="499"/>
        <v>0</v>
      </c>
      <c r="GV113" s="80">
        <f t="shared" si="500"/>
        <v>0</v>
      </c>
      <c r="GW113" s="80">
        <f t="shared" si="501"/>
        <v>0</v>
      </c>
      <c r="GX113" s="80">
        <f t="shared" si="502"/>
        <v>0</v>
      </c>
    </row>
    <row r="114" spans="173:206">
      <c r="FQ114" s="17">
        <f t="shared" si="469"/>
        <v>0</v>
      </c>
      <c r="FR114" s="17">
        <f t="shared" si="470"/>
        <v>0</v>
      </c>
      <c r="FS114" s="17">
        <f t="shared" si="471"/>
        <v>0</v>
      </c>
      <c r="FT114" s="17">
        <f t="shared" si="472"/>
        <v>0</v>
      </c>
      <c r="FU114" s="17">
        <f t="shared" si="473"/>
        <v>0</v>
      </c>
      <c r="FV114" s="17">
        <f t="shared" si="474"/>
        <v>0</v>
      </c>
      <c r="FW114" s="17">
        <f t="shared" si="475"/>
        <v>0</v>
      </c>
      <c r="FX114" s="17">
        <f t="shared" si="476"/>
        <v>0</v>
      </c>
      <c r="FY114" s="17">
        <f t="shared" si="477"/>
        <v>0</v>
      </c>
      <c r="FZ114" s="17">
        <f t="shared" si="478"/>
        <v>0</v>
      </c>
      <c r="GA114" s="17">
        <f t="shared" si="479"/>
        <v>0</v>
      </c>
      <c r="GB114" s="17">
        <f t="shared" si="480"/>
        <v>0</v>
      </c>
      <c r="GC114" s="17">
        <f t="shared" si="481"/>
        <v>0</v>
      </c>
      <c r="GD114" s="17">
        <f t="shared" si="482"/>
        <v>0</v>
      </c>
      <c r="GE114" s="17">
        <f t="shared" si="483"/>
        <v>0</v>
      </c>
      <c r="GF114" s="17">
        <f t="shared" si="484"/>
        <v>0</v>
      </c>
      <c r="GG114" s="17">
        <f t="shared" si="485"/>
        <v>0</v>
      </c>
      <c r="GH114" s="17">
        <f t="shared" si="486"/>
        <v>0</v>
      </c>
      <c r="GI114" s="17">
        <f t="shared" si="487"/>
        <v>0</v>
      </c>
      <c r="GJ114" s="17">
        <f t="shared" si="488"/>
        <v>0</v>
      </c>
      <c r="GK114" s="17">
        <f t="shared" si="489"/>
        <v>0</v>
      </c>
      <c r="GL114" s="17">
        <f t="shared" si="490"/>
        <v>0</v>
      </c>
      <c r="GM114" s="17">
        <f t="shared" si="491"/>
        <v>0</v>
      </c>
      <c r="GN114" s="17">
        <f t="shared" si="492"/>
        <v>0</v>
      </c>
      <c r="GO114" s="80">
        <f t="shared" si="493"/>
        <v>0</v>
      </c>
      <c r="GP114" s="80">
        <f t="shared" si="494"/>
        <v>0</v>
      </c>
      <c r="GQ114" s="80">
        <f t="shared" si="495"/>
        <v>0</v>
      </c>
      <c r="GR114" s="80">
        <f t="shared" si="496"/>
        <v>0</v>
      </c>
      <c r="GS114" s="80">
        <f t="shared" si="497"/>
        <v>0</v>
      </c>
      <c r="GT114" s="80">
        <f t="shared" si="498"/>
        <v>0</v>
      </c>
      <c r="GU114" s="80">
        <f t="shared" si="499"/>
        <v>0</v>
      </c>
      <c r="GV114" s="80">
        <f t="shared" si="500"/>
        <v>0</v>
      </c>
      <c r="GW114" s="80">
        <f t="shared" si="501"/>
        <v>0</v>
      </c>
      <c r="GX114" s="80">
        <f t="shared" si="502"/>
        <v>0</v>
      </c>
    </row>
    <row r="115" spans="173:206">
      <c r="FQ115" s="17" t="str">
        <f>IF(F23="","",F23)</f>
        <v/>
      </c>
      <c r="FR115" s="17" t="str">
        <f>IF(K23="","",K23)</f>
        <v/>
      </c>
      <c r="FS115" s="17" t="str">
        <f>IF(P23="","",P23)</f>
        <v/>
      </c>
      <c r="FT115" s="17" t="str">
        <f>IF(U23="","",U23)</f>
        <v/>
      </c>
      <c r="FU115" s="17" t="str">
        <f>IF(Z23="","",Z23)</f>
        <v/>
      </c>
      <c r="FV115" s="17" t="str">
        <f>IF(AE23="","",AE23)</f>
        <v/>
      </c>
      <c r="FW115" s="17" t="str">
        <f>IF(AJ23="","",AJ23)</f>
        <v/>
      </c>
      <c r="FX115" s="17" t="str">
        <f>IF(AO23="","",AO23)</f>
        <v/>
      </c>
      <c r="FY115" s="17" t="str">
        <f>IF(AT23="","",AT23)</f>
        <v/>
      </c>
      <c r="FZ115" s="17" t="str">
        <f>IF(AY23="","",AY23)</f>
        <v/>
      </c>
      <c r="GA115" s="17" t="str">
        <f>IF(BD23="","",BD23)</f>
        <v/>
      </c>
      <c r="GB115" s="17" t="str">
        <f>IF(BI23="","",BI23)</f>
        <v/>
      </c>
      <c r="GC115" s="17" t="str">
        <f>IF(BN23="","",BN23)</f>
        <v/>
      </c>
      <c r="GD115" s="17" t="str">
        <f>IF(BS23="","",BS23)</f>
        <v/>
      </c>
      <c r="GE115" s="17" t="str">
        <f>IF(BX23="","",BX23)</f>
        <v/>
      </c>
      <c r="GF115" s="17" t="str">
        <f>IF(CC23="","",CC23)</f>
        <v/>
      </c>
      <c r="GG115" s="17" t="str">
        <f>IF(CH23="","",CH23)</f>
        <v/>
      </c>
      <c r="GH115" s="17" t="str">
        <f>IF(CM23="","",CM23)</f>
        <v/>
      </c>
      <c r="GI115" s="17" t="str">
        <f>IF(CR23="","",CR23)</f>
        <v/>
      </c>
      <c r="GJ115" s="17" t="str">
        <f>IF(CW23="","",CW23)</f>
        <v/>
      </c>
      <c r="GK115" s="17" t="str">
        <f>IF(DB23="","",DB23)</f>
        <v/>
      </c>
      <c r="GL115" s="17" t="str">
        <f>IF(DG23="","",DG23)</f>
        <v/>
      </c>
      <c r="GM115" s="17" t="str">
        <f>IF(DL23="","",DL23)</f>
        <v/>
      </c>
      <c r="GN115" s="17" t="str">
        <f t="shared" ref="GN115" si="503">IF(DQ23="","",DQ23)</f>
        <v/>
      </c>
      <c r="GO115" s="80" t="str">
        <f>IF(DV23="","",DV23)</f>
        <v/>
      </c>
      <c r="GP115" s="80" t="str">
        <f>IF(EA23="","",EA23)</f>
        <v/>
      </c>
      <c r="GQ115" s="80" t="str">
        <f>IF(EF23="","",EF23)</f>
        <v/>
      </c>
      <c r="GR115" s="80" t="str">
        <f>IF(EK23="","",EK23)</f>
        <v/>
      </c>
      <c r="GS115" s="80" t="str">
        <f>IF(EP23="","",EP23)</f>
        <v/>
      </c>
      <c r="GT115" s="80" t="str">
        <f>IF(EU23="","",EU23)</f>
        <v/>
      </c>
      <c r="GU115" s="80" t="str">
        <f>IF(EZ23="","",EZ23)</f>
        <v/>
      </c>
      <c r="GV115" s="80" t="str">
        <f t="shared" ref="GV115" si="504">IF(FE23="","",FE23)</f>
        <v/>
      </c>
      <c r="GW115" s="80" t="str">
        <f t="shared" ref="GW115" si="505">IF(FJ23="","",FJ23)</f>
        <v/>
      </c>
      <c r="GX115" s="80" t="str">
        <f t="shared" ref="GX115" si="506">IF(FO23="","",FO23)</f>
        <v/>
      </c>
    </row>
    <row r="116" spans="173:206">
      <c r="FQ116" s="17" t="str">
        <f>IF(F24="","",F24)</f>
        <v/>
      </c>
      <c r="FR116" s="17" t="str">
        <f>IF(K24="","",K24)</f>
        <v/>
      </c>
      <c r="FS116" s="17" t="str">
        <f>IF(P24="","",P24)</f>
        <v/>
      </c>
      <c r="FT116" s="17" t="str">
        <f>IF(U24="","",U24)</f>
        <v/>
      </c>
      <c r="FU116" s="17" t="str">
        <f>IF(Z24="","",Z24)</f>
        <v/>
      </c>
      <c r="FV116" s="17" t="str">
        <f>IF(AE24="","",AE24)</f>
        <v/>
      </c>
      <c r="FW116" s="17" t="str">
        <f>IF(AJ24="","",AJ24)</f>
        <v/>
      </c>
      <c r="FX116" s="17" t="str">
        <f>IF(AO24="","",AO24)</f>
        <v/>
      </c>
      <c r="FY116" s="17" t="str">
        <f>IF(AT24="","",AT24)</f>
        <v/>
      </c>
      <c r="FZ116" s="17" t="str">
        <f>IF(AY24="","",AY24)</f>
        <v/>
      </c>
      <c r="GA116" s="17" t="str">
        <f>IF(BD24="","",BD24)</f>
        <v/>
      </c>
      <c r="GB116" s="17" t="str">
        <f>IF(BI24="","",BI24)</f>
        <v/>
      </c>
      <c r="GC116" s="17" t="str">
        <f>IF(BN24="","",BN24)</f>
        <v/>
      </c>
      <c r="GD116" s="17" t="str">
        <f>IF(BS24="","",BS24)</f>
        <v/>
      </c>
      <c r="GE116" s="17" t="str">
        <f>IF(BX24="","",BX24)</f>
        <v/>
      </c>
      <c r="GF116" s="17" t="str">
        <f>IF(CC24="","",CC24)</f>
        <v/>
      </c>
      <c r="GG116" s="17" t="str">
        <f>IF(CH24="","",CH24)</f>
        <v/>
      </c>
      <c r="GH116" s="17" t="str">
        <f>IF(CM24="","",CM24)</f>
        <v/>
      </c>
      <c r="GI116" s="17" t="str">
        <f>IF(CR24="","",CR24)</f>
        <v/>
      </c>
      <c r="GJ116" s="17" t="str">
        <f>IF(CW24="","",CW24)</f>
        <v/>
      </c>
      <c r="GK116" s="17" t="str">
        <f>IF(DB24="","",DB24)</f>
        <v/>
      </c>
      <c r="GL116" s="17" t="str">
        <f>IF(DG24="","",DG24)</f>
        <v/>
      </c>
      <c r="GM116" s="17" t="str">
        <f>IF(DL24="","",DL24)</f>
        <v/>
      </c>
      <c r="GN116" s="17" t="str">
        <f>IF(DQ24="","",DQ24)</f>
        <v/>
      </c>
      <c r="GO116" s="80" t="str">
        <f>IF(DV24="","",DV24)</f>
        <v/>
      </c>
      <c r="GP116" s="80" t="str">
        <f>IF(EA24="","",EA24)</f>
        <v/>
      </c>
      <c r="GQ116" s="80" t="str">
        <f>IF(EF24="","",EF24)</f>
        <v/>
      </c>
      <c r="GR116" s="80" t="str">
        <f>IF(EK24="","",EK24)</f>
        <v/>
      </c>
      <c r="GS116" s="80" t="str">
        <f>IF(EP24="","",EP24)</f>
        <v/>
      </c>
      <c r="GT116" s="80" t="str">
        <f>IF(EU24="","",EU24)</f>
        <v/>
      </c>
      <c r="GU116" s="80" t="str">
        <f>IF(EZ24="","",EZ24)</f>
        <v/>
      </c>
      <c r="GV116" s="80" t="str">
        <f>IF(FE24="","",FE24)</f>
        <v/>
      </c>
      <c r="GW116" s="80" t="str">
        <f>IF(FJ24="","",FJ24)</f>
        <v/>
      </c>
      <c r="GX116" s="80" t="str">
        <f>IF(FO24="","",FO24)</f>
        <v/>
      </c>
    </row>
  </sheetData>
  <mergeCells count="102">
    <mergeCell ref="EV1:EZ1"/>
    <mergeCell ref="FA1:FE1"/>
    <mergeCell ref="EV2:EZ2"/>
    <mergeCell ref="EV4:EX4"/>
    <mergeCell ref="FA2:FE2"/>
    <mergeCell ref="FA4:FC4"/>
    <mergeCell ref="EB2:EF2"/>
    <mergeCell ref="EB4:ED4"/>
    <mergeCell ref="EG2:EK2"/>
    <mergeCell ref="EG4:EI4"/>
    <mergeCell ref="EL2:EP2"/>
    <mergeCell ref="EL4:EN4"/>
    <mergeCell ref="EQ2:EU2"/>
    <mergeCell ref="EQ4:ES4"/>
    <mergeCell ref="EB1:EF1"/>
    <mergeCell ref="EG1:EK1"/>
    <mergeCell ref="EL1:EP1"/>
    <mergeCell ref="EQ1:EU1"/>
    <mergeCell ref="CN1:CR1"/>
    <mergeCell ref="CS1:CW1"/>
    <mergeCell ref="DR2:DV2"/>
    <mergeCell ref="DR4:DT4"/>
    <mergeCell ref="DW2:EA2"/>
    <mergeCell ref="DW4:DY4"/>
    <mergeCell ref="CX1:DB1"/>
    <mergeCell ref="DC1:DG1"/>
    <mergeCell ref="DH1:DL1"/>
    <mergeCell ref="DM1:DQ1"/>
    <mergeCell ref="DR1:DV1"/>
    <mergeCell ref="DM4:DO4"/>
    <mergeCell ref="DH4:DJ4"/>
    <mergeCell ref="DM2:DQ2"/>
    <mergeCell ref="DH2:DL2"/>
    <mergeCell ref="DW1:EA1"/>
    <mergeCell ref="AU1:AY1"/>
    <mergeCell ref="AZ1:BD1"/>
    <mergeCell ref="BE1:BI1"/>
    <mergeCell ref="BJ1:BN1"/>
    <mergeCell ref="BO1:BS1"/>
    <mergeCell ref="BT1:BX1"/>
    <mergeCell ref="BY1:CC1"/>
    <mergeCell ref="CD1:CH1"/>
    <mergeCell ref="CI1:CM1"/>
    <mergeCell ref="B1:F1"/>
    <mergeCell ref="G1:K1"/>
    <mergeCell ref="L1:P1"/>
    <mergeCell ref="Q1:U1"/>
    <mergeCell ref="V1:Z1"/>
    <mergeCell ref="AA1:AE1"/>
    <mergeCell ref="AF1:AJ1"/>
    <mergeCell ref="AK1:AO1"/>
    <mergeCell ref="AP1:AT1"/>
    <mergeCell ref="CI4:CK4"/>
    <mergeCell ref="CN4:CP4"/>
    <mergeCell ref="CS4:CU4"/>
    <mergeCell ref="CX4:CZ4"/>
    <mergeCell ref="DC4:DE4"/>
    <mergeCell ref="BJ4:BL4"/>
    <mergeCell ref="BO4:BQ4"/>
    <mergeCell ref="BT4:BV4"/>
    <mergeCell ref="BY4:CA4"/>
    <mergeCell ref="CD4:CF4"/>
    <mergeCell ref="BO2:BS2"/>
    <mergeCell ref="BT2:BX2"/>
    <mergeCell ref="BY2:CC2"/>
    <mergeCell ref="CD2:CH2"/>
    <mergeCell ref="BE4:BG4"/>
    <mergeCell ref="B4:D4"/>
    <mergeCell ref="G4:I4"/>
    <mergeCell ref="L4:N4"/>
    <mergeCell ref="Q4:S4"/>
    <mergeCell ref="V4:X4"/>
    <mergeCell ref="AA4:AC4"/>
    <mergeCell ref="AF4:AH4"/>
    <mergeCell ref="AK4:AM4"/>
    <mergeCell ref="AP4:AR4"/>
    <mergeCell ref="AU4:AW4"/>
    <mergeCell ref="AZ4:BB4"/>
    <mergeCell ref="FF1:FJ1"/>
    <mergeCell ref="FK1:FO1"/>
    <mergeCell ref="FF2:FJ2"/>
    <mergeCell ref="FF4:FH4"/>
    <mergeCell ref="FK2:FO2"/>
    <mergeCell ref="FK4:FM4"/>
    <mergeCell ref="BE2:BI2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AZ2:BD2"/>
    <mergeCell ref="CI2:CM2"/>
    <mergeCell ref="CN2:CR2"/>
    <mergeCell ref="CS2:CW2"/>
    <mergeCell ref="CX2:DB2"/>
    <mergeCell ref="DC2:DG2"/>
    <mergeCell ref="BJ2:BN2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新スコアシート</vt:lpstr>
      <vt:lpstr>男子エントリーシート　※こちらに貼りつけ※</vt:lpstr>
      <vt:lpstr>男子プログラム　※いじらない※</vt:lpstr>
      <vt:lpstr>選手名・会場等　※いじらない※</vt:lpstr>
      <vt:lpstr>新スコアシート!Print_Area</vt:lpstr>
      <vt:lpstr>'男子エントリーシート　※こちらに貼りつけ※'!Print_Area</vt:lpstr>
      <vt:lpstr>'男子プログラム　※いじらない※'!Print_Area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競 啓太</dc:creator>
  <cp:lastModifiedBy>石狩ジュニア</cp:lastModifiedBy>
  <cp:lastPrinted>2020-05-09T15:41:10Z</cp:lastPrinted>
  <dcterms:created xsi:type="dcterms:W3CDTF">2019-07-03T02:00:13Z</dcterms:created>
  <dcterms:modified xsi:type="dcterms:W3CDTF">2020-07-03T09:12:03Z</dcterms:modified>
</cp:coreProperties>
</file>